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6" windowHeight="1176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13" i="1" l="1"/>
  <c r="L198" i="1" l="1"/>
  <c r="J198" i="1"/>
  <c r="I198" i="1"/>
  <c r="H198" i="1"/>
  <c r="G198" i="1"/>
  <c r="F198" i="1"/>
  <c r="L187" i="1"/>
  <c r="J187" i="1"/>
  <c r="I187" i="1"/>
  <c r="H187" i="1"/>
  <c r="G187" i="1"/>
  <c r="F187" i="1"/>
  <c r="L178" i="1"/>
  <c r="L179" i="1" s="1"/>
  <c r="J178" i="1"/>
  <c r="I178" i="1"/>
  <c r="H178" i="1"/>
  <c r="G178" i="1"/>
  <c r="F178" i="1"/>
  <c r="F179" i="1" s="1"/>
  <c r="L167" i="1"/>
  <c r="J167" i="1"/>
  <c r="I167" i="1"/>
  <c r="H167" i="1"/>
  <c r="G167" i="1"/>
  <c r="F167" i="1"/>
  <c r="L159" i="1"/>
  <c r="J159" i="1"/>
  <c r="I159" i="1"/>
  <c r="H159" i="1"/>
  <c r="G159" i="1"/>
  <c r="F159" i="1"/>
  <c r="L146" i="1"/>
  <c r="J146" i="1"/>
  <c r="I146" i="1"/>
  <c r="H146" i="1"/>
  <c r="G146" i="1"/>
  <c r="F146" i="1"/>
  <c r="L137" i="1"/>
  <c r="J137" i="1"/>
  <c r="I137" i="1"/>
  <c r="H137" i="1"/>
  <c r="G137" i="1"/>
  <c r="F137" i="1"/>
  <c r="L127" i="1"/>
  <c r="J127" i="1"/>
  <c r="I127" i="1"/>
  <c r="H127" i="1"/>
  <c r="G127" i="1"/>
  <c r="F127" i="1"/>
  <c r="L118" i="1"/>
  <c r="J118" i="1"/>
  <c r="I118" i="1"/>
  <c r="H118" i="1"/>
  <c r="G118" i="1"/>
  <c r="F118" i="1"/>
  <c r="L108" i="1"/>
  <c r="J108" i="1"/>
  <c r="I108" i="1"/>
  <c r="H108" i="1"/>
  <c r="G108" i="1"/>
  <c r="F108" i="1"/>
  <c r="G179" i="1" l="1"/>
  <c r="J179" i="1"/>
  <c r="I199" i="1"/>
  <c r="H199" i="1"/>
  <c r="G199" i="1"/>
  <c r="F199" i="1"/>
  <c r="L199" i="1"/>
  <c r="J199" i="1"/>
  <c r="H179" i="1"/>
  <c r="I179" i="1"/>
  <c r="F160" i="1"/>
  <c r="I160" i="1"/>
  <c r="H160" i="1"/>
  <c r="G160" i="1"/>
  <c r="L160" i="1"/>
  <c r="J160" i="1"/>
  <c r="J138" i="1"/>
  <c r="L138" i="1"/>
  <c r="F138" i="1"/>
  <c r="G138" i="1"/>
  <c r="H138" i="1"/>
  <c r="I138" i="1"/>
  <c r="B199" i="1" l="1"/>
  <c r="A199" i="1"/>
  <c r="B188" i="1"/>
  <c r="A188" i="1"/>
  <c r="B179" i="1"/>
  <c r="A179" i="1"/>
  <c r="B168" i="1"/>
  <c r="A168" i="1"/>
  <c r="B160" i="1"/>
  <c r="A160" i="1"/>
  <c r="B147" i="1"/>
  <c r="A147" i="1"/>
  <c r="B138" i="1"/>
  <c r="A138" i="1"/>
  <c r="B128" i="1"/>
  <c r="A128" i="1"/>
  <c r="B119" i="1"/>
  <c r="A119" i="1"/>
  <c r="B109" i="1"/>
  <c r="A109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2" i="1"/>
  <c r="A82" i="1"/>
  <c r="L81" i="1"/>
  <c r="J81" i="1"/>
  <c r="I81" i="1"/>
  <c r="H81" i="1"/>
  <c r="G81" i="1"/>
  <c r="F81" i="1"/>
  <c r="B72" i="1"/>
  <c r="A72" i="1"/>
  <c r="L71" i="1"/>
  <c r="J71" i="1"/>
  <c r="I71" i="1"/>
  <c r="H71" i="1"/>
  <c r="G71" i="1"/>
  <c r="F71" i="1"/>
  <c r="B64" i="1"/>
  <c r="A64" i="1"/>
  <c r="L63" i="1"/>
  <c r="J63" i="1"/>
  <c r="I63" i="1"/>
  <c r="H63" i="1"/>
  <c r="G63" i="1"/>
  <c r="F63" i="1"/>
  <c r="B54" i="1"/>
  <c r="A54" i="1"/>
  <c r="L53" i="1"/>
  <c r="J53" i="1"/>
  <c r="I53" i="1"/>
  <c r="H53" i="1"/>
  <c r="G53" i="1"/>
  <c r="F53" i="1"/>
  <c r="B45" i="1"/>
  <c r="A45" i="1"/>
  <c r="L44" i="1"/>
  <c r="J44" i="1"/>
  <c r="I44" i="1"/>
  <c r="H44" i="1"/>
  <c r="G44" i="1"/>
  <c r="F44" i="1"/>
  <c r="B34" i="1"/>
  <c r="A34" i="1"/>
  <c r="L33" i="1"/>
  <c r="J33" i="1"/>
  <c r="I33" i="1"/>
  <c r="H33" i="1"/>
  <c r="G33" i="1"/>
  <c r="F33" i="1"/>
  <c r="B24" i="1"/>
  <c r="A24" i="1"/>
  <c r="L23" i="1"/>
  <c r="J23" i="1"/>
  <c r="I23" i="1"/>
  <c r="H23" i="1"/>
  <c r="G23" i="1"/>
  <c r="F23" i="1"/>
  <c r="B14" i="1"/>
  <c r="A14" i="1"/>
  <c r="J13" i="1"/>
  <c r="I13" i="1"/>
  <c r="H13" i="1"/>
  <c r="G13" i="1"/>
  <c r="F13" i="1"/>
  <c r="G100" i="1" l="1"/>
  <c r="G64" i="1"/>
  <c r="I119" i="1"/>
  <c r="L119" i="1"/>
  <c r="G119" i="1"/>
  <c r="J119" i="1"/>
  <c r="H119" i="1"/>
  <c r="F119" i="1"/>
  <c r="I100" i="1"/>
  <c r="H100" i="1"/>
  <c r="L100" i="1"/>
  <c r="F100" i="1"/>
  <c r="J100" i="1"/>
  <c r="I82" i="1"/>
  <c r="L82" i="1"/>
  <c r="J82" i="1"/>
  <c r="F82" i="1"/>
  <c r="H82" i="1"/>
  <c r="G82" i="1"/>
  <c r="J64" i="1"/>
  <c r="I64" i="1"/>
  <c r="H64" i="1"/>
  <c r="L64" i="1"/>
  <c r="F64" i="1"/>
  <c r="H45" i="1"/>
  <c r="L45" i="1"/>
  <c r="G45" i="1"/>
  <c r="F45" i="1"/>
  <c r="J45" i="1"/>
  <c r="I45" i="1"/>
  <c r="L24" i="1"/>
  <c r="J24" i="1"/>
  <c r="I24" i="1"/>
  <c r="F24" i="1"/>
  <c r="H24" i="1"/>
  <c r="G24" i="1"/>
  <c r="G200" i="1" l="1"/>
  <c r="H200" i="1"/>
  <c r="L200" i="1"/>
  <c r="F200" i="1"/>
  <c r="J200" i="1"/>
  <c r="I200" i="1"/>
</calcChain>
</file>

<file path=xl/sharedStrings.xml><?xml version="1.0" encoding="utf-8"?>
<sst xmlns="http://schemas.openxmlformats.org/spreadsheetml/2006/main" count="414" uniqueCount="133">
  <si>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</si>
  <si>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</si>
  <si>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</si>
  <si>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</si>
  <si>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</si>
  <si>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</si>
  <si>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</si>
  <si>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</si>
  <si>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</si>
  <si>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</si>
  <si>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</si>
  <si>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</si>
  <si>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</si>
  <si>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</si>
  <si>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</si>
  <si>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</si>
  <si>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</si>
  <si>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</si>
  <si>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</si>
  <si>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</si>
  <si>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</si>
  <si>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</si>
  <si>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</si>
  <si>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</si>
  <si>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</si>
  <si>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</si>
  <si>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</si>
  <si>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</si>
  <si>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</si>
  <si>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</si>
  <si>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</si>
  <si>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</si>
  <si>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</si>
  <si>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</si>
  <si>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</si>
  <si>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</si>
  <si>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</si>
  <si>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Зав. Столовой</t>
  </si>
  <si>
    <t>Речкалова Л.С.</t>
  </si>
  <si>
    <t>МОУ "Зайковская СОШ №1"</t>
  </si>
  <si>
    <t>Кисель Витошка</t>
  </si>
  <si>
    <t>Гренки (сухарики)</t>
  </si>
  <si>
    <t>36\2</t>
  </si>
  <si>
    <t>Каша жидкая молочная рисовая</t>
  </si>
  <si>
    <t>Чай с сахаром</t>
  </si>
  <si>
    <t>Макароны отварные</t>
  </si>
  <si>
    <t>Запеканка из творога с молоком сгущенным</t>
  </si>
  <si>
    <t>Огурец в нарезке</t>
  </si>
  <si>
    <t>Какао Витошка</t>
  </si>
  <si>
    <t>54-2з</t>
  </si>
  <si>
    <t>54-2с</t>
  </si>
  <si>
    <t>54-12м</t>
  </si>
  <si>
    <t>Суп молочный с макаронными изделиями</t>
  </si>
  <si>
    <t>Пюре картофельное</t>
  </si>
  <si>
    <t>фрукт</t>
  </si>
  <si>
    <t>Соус красный основной</t>
  </si>
  <si>
    <t>Каша гречневая рассыпчатая</t>
  </si>
  <si>
    <t>54-4г</t>
  </si>
  <si>
    <t>Масло сливочное порциями</t>
  </si>
  <si>
    <t>54-19з</t>
  </si>
  <si>
    <t>Биточки(котлеты)из мяса кур</t>
  </si>
  <si>
    <t>Котлета из говядины</t>
  </si>
  <si>
    <t>54-4м</t>
  </si>
  <si>
    <t>Бутерброд с джемом или повидлом</t>
  </si>
  <si>
    <t>Апельсин</t>
  </si>
  <si>
    <t>Плов с курицей</t>
  </si>
  <si>
    <t>Яйцо вареное</t>
  </si>
  <si>
    <t>54-6о</t>
  </si>
  <si>
    <t>Хлеб Крестьянский</t>
  </si>
  <si>
    <t>Рассольник со сметаной</t>
  </si>
  <si>
    <t>10\2</t>
  </si>
  <si>
    <t>54-21к</t>
  </si>
  <si>
    <t>Суп гороховый с картофелем</t>
  </si>
  <si>
    <t>54-8с</t>
  </si>
  <si>
    <t>54-19к</t>
  </si>
  <si>
    <t>Каша вязкая молочная пшенная</t>
  </si>
  <si>
    <t>54-6к</t>
  </si>
  <si>
    <t>Хлеб Купеческий</t>
  </si>
  <si>
    <t>Сдоба</t>
  </si>
  <si>
    <t>Суп из овощей со сметаной</t>
  </si>
  <si>
    <t>15\2</t>
  </si>
  <si>
    <t>Гуляш из свинины</t>
  </si>
  <si>
    <t xml:space="preserve">Каша вязкая молочная овсяная </t>
  </si>
  <si>
    <t>54-9к</t>
  </si>
  <si>
    <t>Суп - лапша на курином бульоне</t>
  </si>
  <si>
    <t>Котлета рыбная с морковью (горбуша)</t>
  </si>
  <si>
    <t>54-5р</t>
  </si>
  <si>
    <t>х</t>
  </si>
  <si>
    <t>Борщ со сметаной</t>
  </si>
  <si>
    <t>5\1</t>
  </si>
  <si>
    <t>Каша вязкая молочная кукурузная</t>
  </si>
  <si>
    <t>54-2к</t>
  </si>
  <si>
    <t>Щи из свежей капусты со сметаной</t>
  </si>
  <si>
    <t>Биточки (КОТЛЕТЫ) из мяса кур</t>
  </si>
  <si>
    <t>Сок</t>
  </si>
  <si>
    <t>Суп с рыбными консервами</t>
  </si>
  <si>
    <t>Каша вязкая молочная пшеничная</t>
  </si>
  <si>
    <t xml:space="preserve">Хлеб Крестьянский </t>
  </si>
  <si>
    <t>Гуляш из говядины</t>
  </si>
  <si>
    <t>Омлет натуральный</t>
  </si>
  <si>
    <t>Борщ с капустой и картофелем со сметаной</t>
  </si>
  <si>
    <t>Котлета рыбная (Минтай)</t>
  </si>
  <si>
    <t>54-3р</t>
  </si>
  <si>
    <t>Сыр твердых сортов в нарезке</t>
  </si>
  <si>
    <t>54-1з</t>
  </si>
  <si>
    <t>Помидор в нарезке</t>
  </si>
  <si>
    <t>54-3з</t>
  </si>
  <si>
    <t>27\2</t>
  </si>
  <si>
    <t>Суп-пюре из картофеля</t>
  </si>
  <si>
    <t>Плов из булгура с курицей</t>
  </si>
  <si>
    <t>Суп лапша на курином бульоне</t>
  </si>
  <si>
    <t>Тефтели из говядины</t>
  </si>
  <si>
    <t>54-8м</t>
  </si>
  <si>
    <t>Яблоко</t>
  </si>
  <si>
    <t>булочное</t>
  </si>
  <si>
    <t>Напиток витаминизированный "Витошка"</t>
  </si>
  <si>
    <t>хлеб суш.</t>
  </si>
  <si>
    <t>54-11г</t>
  </si>
  <si>
    <t>Огурец соленый</t>
  </si>
  <si>
    <t>54-1с</t>
  </si>
  <si>
    <t>54-13к</t>
  </si>
  <si>
    <t>Каша дружба (рис+пшено)</t>
  </si>
  <si>
    <t>54-16к</t>
  </si>
  <si>
    <t>36/2</t>
  </si>
  <si>
    <t>бутерброд</t>
  </si>
  <si>
    <t>соус</t>
  </si>
  <si>
    <t>масло</t>
  </si>
  <si>
    <t>сыр</t>
  </si>
  <si>
    <t>-</t>
  </si>
  <si>
    <t>Рис отварной</t>
  </si>
  <si>
    <t>54-6г</t>
  </si>
  <si>
    <t>Мандарин</t>
  </si>
  <si>
    <t>54-21с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</si>
</sst>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2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0" fillId="4" borderId="2" xfId="0" applyFill="1" applyBorder="1" applyProtection="1">
      <protection locked="0"/>
    </xf>
    <xf numFmtId="0" fontId="13" fillId="5" borderId="2" xfId="0" applyFont="1" applyFill="1" applyBorder="1" applyAlignment="1" applyProtection="1">
      <alignment horizontal="center" vertical="top" wrapText="1"/>
      <protection locked="0"/>
    </xf>
    <xf numFmtId="2" fontId="4" fillId="2" borderId="2" xfId="0" applyNumberFormat="1" applyFont="1" applyFill="1" applyBorder="1" applyAlignment="1" applyProtection="1">
      <alignment horizontal="center" vertical="top" wrapText="1"/>
      <protection locked="0"/>
    </xf>
    <xf numFmtId="0" fontId="13" fillId="2" borderId="2" xfId="0" applyFont="1" applyFill="1" applyBorder="1" applyAlignment="1" applyProtection="1">
      <alignment vertical="top" wrapText="1"/>
      <protection locked="0"/>
    </xf>
    <xf numFmtId="0" fontId="13" fillId="2" borderId="17" xfId="0" applyFont="1" applyFill="1" applyBorder="1" applyAlignment="1" applyProtection="1">
      <alignment horizontal="center" vertical="top" wrapText="1"/>
      <protection locked="0"/>
    </xf>
    <xf numFmtId="0" fontId="13" fillId="2" borderId="1" xfId="0" applyFont="1" applyFill="1" applyBorder="1" applyAlignment="1" applyProtection="1">
      <alignment vertical="top" wrapText="1"/>
      <protection locked="0"/>
    </xf>
    <xf numFmtId="0" fontId="13" fillId="2" borderId="15" xfId="0" applyFont="1" applyFill="1" applyBorder="1" applyAlignment="1" applyProtection="1">
      <alignment horizontal="center" vertical="top" wrapText="1"/>
      <protection locked="0"/>
    </xf>
    <xf numFmtId="17" fontId="13" fillId="2" borderId="17" xfId="0" applyNumberFormat="1" applyFont="1" applyFill="1" applyBorder="1" applyAlignment="1" applyProtection="1">
      <alignment horizontal="center" vertical="top" wrapText="1"/>
      <protection locked="0"/>
    </xf>
    <xf numFmtId="16" fontId="13" fillId="2" borderId="17" xfId="0" applyNumberFormat="1" applyFont="1" applyFill="1" applyBorder="1" applyAlignment="1" applyProtection="1">
      <alignment horizontal="center" vertical="top" wrapText="1"/>
      <protection locked="0"/>
    </xf>
    <xf numFmtId="0" fontId="14" fillId="2" borderId="2" xfId="0" applyFont="1" applyFill="1" applyBorder="1" applyProtection="1">
      <protection locked="0"/>
    </xf>
    <xf numFmtId="2" fontId="13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Protection="1">
      <protection locked="0"/>
    </xf>
    <xf numFmtId="0" fontId="4" fillId="4" borderId="2" xfId="0" applyFont="1" applyFill="1" applyBorder="1" applyAlignment="1" applyProtection="1">
      <alignment vertical="top" wrapText="1"/>
      <protection locked="0"/>
    </xf>
    <xf numFmtId="0" fontId="4" fillId="5" borderId="2" xfId="0" applyFont="1" applyFill="1" applyBorder="1" applyAlignment="1">
      <alignment vertical="top" wrapText="1"/>
    </xf>
    <xf numFmtId="0" fontId="4" fillId="5" borderId="2" xfId="0" applyFont="1" applyFill="1" applyBorder="1" applyAlignment="1">
      <alignment horizontal="center" vertical="top" wrapText="1"/>
    </xf>
    <xf numFmtId="0" fontId="4" fillId="5" borderId="17" xfId="0" applyFont="1" applyFill="1" applyBorder="1" applyAlignment="1">
      <alignment horizontal="center" vertical="top" wrapText="1"/>
    </xf>
    <xf numFmtId="0" fontId="4" fillId="5" borderId="3" xfId="0" applyFont="1" applyFill="1" applyBorder="1" applyAlignment="1">
      <alignment vertical="top" wrapText="1"/>
    </xf>
    <xf numFmtId="0" fontId="4" fillId="5" borderId="3" xfId="0" applyFont="1" applyFill="1" applyBorder="1" applyAlignment="1">
      <alignment horizontal="center" vertical="top" wrapText="1"/>
    </xf>
    <xf numFmtId="0" fontId="13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Protection="1">
      <protection locked="0"/>
    </xf>
    <xf numFmtId="0" fontId="0" fillId="4" borderId="2" xfId="0" applyFill="1" applyBorder="1"/>
    <xf numFmtId="0" fontId="4" fillId="5" borderId="2" xfId="0" applyFont="1" applyFill="1" applyBorder="1" applyAlignment="1" applyProtection="1">
      <alignment vertical="top" wrapText="1"/>
      <protection locked="0"/>
    </xf>
    <xf numFmtId="0" fontId="4" fillId="5" borderId="2" xfId="0" applyFont="1" applyFill="1" applyBorder="1" applyAlignment="1" applyProtection="1">
      <alignment horizontal="center" vertical="top" wrapText="1"/>
      <protection locked="0"/>
    </xf>
    <xf numFmtId="0" fontId="4" fillId="5" borderId="17" xfId="0" applyFont="1" applyFill="1" applyBorder="1" applyAlignment="1" applyProtection="1">
      <alignment horizontal="center" vertical="top" wrapText="1"/>
      <protection locked="0"/>
    </xf>
    <xf numFmtId="0" fontId="0" fillId="5" borderId="2" xfId="0" applyFill="1" applyBorder="1" applyProtection="1">
      <protection locked="0"/>
    </xf>
    <xf numFmtId="0" fontId="1" fillId="4" borderId="2" xfId="0" applyFont="1" applyFill="1" applyBorder="1" applyProtection="1">
      <protection locked="0"/>
    </xf>
    <xf numFmtId="0" fontId="14" fillId="5" borderId="2" xfId="0" applyFont="1" applyFill="1" applyBorder="1" applyProtection="1">
      <protection locked="0"/>
    </xf>
    <xf numFmtId="0" fontId="0" fillId="5" borderId="2" xfId="0" applyFill="1" applyBorder="1"/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0"/>
  <sheetViews>
    <sheetView tabSelected="1" workbookViewId="0">
      <pane xSplit="4" ySplit="5" topLeftCell="E120" activePane="bottomRight" state="frozen"/>
      <selection pane="topRight" activeCell="E1" sqref="E1"/>
      <selection pane="bottomLeft" activeCell="A6" sqref="A6"/>
      <selection pane="bottomRight" activeCell="H128" sqref="H128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79" t="s">
        <v>39</v>
      </c>
      <c r="D1" s="80"/>
      <c r="E1" s="80"/>
      <c r="F1" s="12" t="s">
        <v>16</v>
      </c>
      <c r="G1" s="2" t="s">
        <v>17</v>
      </c>
      <c r="H1" s="81" t="s">
        <v>37</v>
      </c>
      <c r="I1" s="81"/>
      <c r="J1" s="81"/>
      <c r="K1" s="81"/>
    </row>
    <row r="2" spans="1:12" ht="17.399999999999999" x14ac:dyDescent="0.25">
      <c r="A2" s="35" t="s">
        <v>6</v>
      </c>
      <c r="C2" s="2"/>
      <c r="G2" s="2" t="s">
        <v>18</v>
      </c>
      <c r="H2" s="81" t="s">
        <v>38</v>
      </c>
      <c r="I2" s="81"/>
      <c r="J2" s="81"/>
      <c r="K2" s="81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5">
      <c r="C4" s="2"/>
      <c r="D4" s="4"/>
      <c r="H4" s="47" t="s">
        <v>34</v>
      </c>
      <c r="I4" s="47" t="s">
        <v>35</v>
      </c>
      <c r="J4" s="47" t="s">
        <v>36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33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75</v>
      </c>
      <c r="F6" s="40">
        <v>200</v>
      </c>
      <c r="G6" s="40">
        <v>8.3000000000000007</v>
      </c>
      <c r="H6" s="40">
        <v>11.7</v>
      </c>
      <c r="I6" s="40">
        <v>37.5</v>
      </c>
      <c r="J6" s="40">
        <v>288</v>
      </c>
      <c r="K6" s="41" t="s">
        <v>76</v>
      </c>
      <c r="L6" s="40">
        <v>19.829999999999998</v>
      </c>
    </row>
    <row r="7" spans="1:12" ht="14.4" x14ac:dyDescent="0.3">
      <c r="A7" s="23"/>
      <c r="B7" s="15"/>
      <c r="C7" s="11"/>
      <c r="D7" s="7" t="s">
        <v>22</v>
      </c>
      <c r="E7" s="42" t="s">
        <v>44</v>
      </c>
      <c r="F7" s="43">
        <v>200</v>
      </c>
      <c r="G7" s="43">
        <v>0</v>
      </c>
      <c r="H7" s="43">
        <v>0</v>
      </c>
      <c r="I7" s="43">
        <v>12</v>
      </c>
      <c r="J7" s="43">
        <v>48</v>
      </c>
      <c r="K7" s="44">
        <v>942</v>
      </c>
      <c r="L7" s="43">
        <v>1.73</v>
      </c>
    </row>
    <row r="8" spans="1:12" ht="14.4" x14ac:dyDescent="0.3">
      <c r="A8" s="23"/>
      <c r="B8" s="15"/>
      <c r="C8" s="11"/>
      <c r="D8" s="7" t="s">
        <v>29</v>
      </c>
      <c r="E8" s="42" t="s">
        <v>68</v>
      </c>
      <c r="F8" s="43">
        <v>30</v>
      </c>
      <c r="G8" s="43">
        <v>2.4</v>
      </c>
      <c r="H8" s="43">
        <v>0.45</v>
      </c>
      <c r="I8" s="43">
        <v>15</v>
      </c>
      <c r="J8" s="43">
        <v>75</v>
      </c>
      <c r="K8" s="44" t="s">
        <v>128</v>
      </c>
      <c r="L8" s="43">
        <v>3.41</v>
      </c>
    </row>
    <row r="9" spans="1:12" ht="14.4" x14ac:dyDescent="0.3">
      <c r="A9" s="23"/>
      <c r="B9" s="15"/>
      <c r="C9" s="11"/>
      <c r="D9" s="7" t="s">
        <v>30</v>
      </c>
      <c r="E9" s="42" t="s">
        <v>77</v>
      </c>
      <c r="F9" s="43">
        <v>20</v>
      </c>
      <c r="G9" s="43">
        <v>1.6</v>
      </c>
      <c r="H9" s="43">
        <v>0.3</v>
      </c>
      <c r="I9" s="43">
        <v>9</v>
      </c>
      <c r="J9" s="43">
        <v>46</v>
      </c>
      <c r="K9" s="44" t="s">
        <v>128</v>
      </c>
      <c r="L9" s="53">
        <v>2.96</v>
      </c>
    </row>
    <row r="10" spans="1:12" ht="14.4" x14ac:dyDescent="0.3">
      <c r="A10" s="23"/>
      <c r="B10" s="15"/>
      <c r="C10" s="11"/>
      <c r="D10" s="51" t="s">
        <v>114</v>
      </c>
      <c r="E10" s="54" t="s">
        <v>78</v>
      </c>
      <c r="F10" s="43">
        <v>100</v>
      </c>
      <c r="G10" s="43">
        <v>8.1</v>
      </c>
      <c r="H10" s="43">
        <v>5.3</v>
      </c>
      <c r="I10" s="43">
        <v>54.9</v>
      </c>
      <c r="J10" s="43">
        <v>301</v>
      </c>
      <c r="K10" s="58" t="s">
        <v>128</v>
      </c>
      <c r="L10" s="43">
        <v>37.270000000000003</v>
      </c>
    </row>
    <row r="11" spans="1:12" ht="14.4" x14ac:dyDescent="0.3">
      <c r="A11" s="23"/>
      <c r="B11" s="15"/>
      <c r="C11" s="11"/>
      <c r="D11" s="75"/>
      <c r="E11" s="54"/>
      <c r="F11" s="43"/>
      <c r="G11" s="43"/>
      <c r="H11" s="43"/>
      <c r="I11" s="43"/>
      <c r="J11" s="43"/>
      <c r="K11" s="58"/>
      <c r="L11" s="43"/>
    </row>
    <row r="12" spans="1:12" ht="14.4" x14ac:dyDescent="0.3">
      <c r="A12" s="23"/>
      <c r="B12" s="15"/>
      <c r="C12" s="11"/>
      <c r="D12" s="75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31</v>
      </c>
      <c r="E13" s="9"/>
      <c r="F13" s="19">
        <f>SUM(F6:F12)</f>
        <v>550</v>
      </c>
      <c r="G13" s="19">
        <f>SUM(G6:G12)</f>
        <v>20.399999999999999</v>
      </c>
      <c r="H13" s="19">
        <f>SUM(H6:H12)</f>
        <v>17.75</v>
      </c>
      <c r="I13" s="19">
        <f>SUM(I6:I12)</f>
        <v>128.4</v>
      </c>
      <c r="J13" s="19">
        <f>SUM(J6:J12)</f>
        <v>758</v>
      </c>
      <c r="K13" s="25"/>
      <c r="L13" s="19">
        <f>SUM(L6:L10)</f>
        <v>65.2</v>
      </c>
    </row>
    <row r="14" spans="1:12" ht="14.4" x14ac:dyDescent="0.3">
      <c r="A14" s="26">
        <f>A6</f>
        <v>1</v>
      </c>
      <c r="B14" s="13">
        <f>B6</f>
        <v>1</v>
      </c>
      <c r="C14" s="10" t="s">
        <v>23</v>
      </c>
      <c r="D14" s="7" t="s">
        <v>25</v>
      </c>
      <c r="E14" s="42" t="s">
        <v>79</v>
      </c>
      <c r="F14" s="43">
        <v>250</v>
      </c>
      <c r="G14" s="43">
        <v>2</v>
      </c>
      <c r="H14" s="43">
        <v>7</v>
      </c>
      <c r="I14" s="43">
        <v>10.5</v>
      </c>
      <c r="J14" s="52">
        <v>114</v>
      </c>
      <c r="K14" s="44" t="s">
        <v>80</v>
      </c>
      <c r="L14" s="43">
        <v>29.34</v>
      </c>
    </row>
    <row r="15" spans="1:12" ht="14.4" x14ac:dyDescent="0.3">
      <c r="A15" s="23"/>
      <c r="B15" s="15"/>
      <c r="C15" s="11"/>
      <c r="D15" s="7" t="s">
        <v>26</v>
      </c>
      <c r="E15" s="42" t="s">
        <v>81</v>
      </c>
      <c r="F15" s="43">
        <v>100</v>
      </c>
      <c r="G15" s="43">
        <v>10.64</v>
      </c>
      <c r="H15" s="43">
        <v>28.19</v>
      </c>
      <c r="I15" s="43">
        <v>2.89</v>
      </c>
      <c r="J15" s="52">
        <v>309</v>
      </c>
      <c r="K15" s="44">
        <v>260</v>
      </c>
      <c r="L15" s="43">
        <v>72.06</v>
      </c>
    </row>
    <row r="16" spans="1:12" ht="14.4" x14ac:dyDescent="0.3">
      <c r="A16" s="23"/>
      <c r="B16" s="15"/>
      <c r="C16" s="11"/>
      <c r="D16" s="7" t="s">
        <v>27</v>
      </c>
      <c r="E16" s="42" t="s">
        <v>129</v>
      </c>
      <c r="F16" s="43">
        <v>150</v>
      </c>
      <c r="G16" s="43">
        <v>3.6</v>
      </c>
      <c r="H16" s="43">
        <v>5.4</v>
      </c>
      <c r="I16" s="43">
        <v>36.4</v>
      </c>
      <c r="J16" s="52">
        <v>208.7</v>
      </c>
      <c r="K16" s="44" t="s">
        <v>130</v>
      </c>
      <c r="L16" s="43">
        <v>12.97</v>
      </c>
    </row>
    <row r="17" spans="1:12" ht="14.4" x14ac:dyDescent="0.3">
      <c r="A17" s="23"/>
      <c r="B17" s="15"/>
      <c r="C17" s="11"/>
      <c r="D17" s="7" t="s">
        <v>22</v>
      </c>
      <c r="E17" s="42" t="s">
        <v>115</v>
      </c>
      <c r="F17" s="43">
        <v>200</v>
      </c>
      <c r="G17" s="43">
        <v>0</v>
      </c>
      <c r="H17" s="43">
        <v>0</v>
      </c>
      <c r="I17" s="43">
        <v>19</v>
      </c>
      <c r="J17" s="52">
        <v>80</v>
      </c>
      <c r="K17" s="44" t="s">
        <v>128</v>
      </c>
      <c r="L17" s="43">
        <v>9</v>
      </c>
    </row>
    <row r="18" spans="1:12" ht="14.4" x14ac:dyDescent="0.3">
      <c r="A18" s="23"/>
      <c r="B18" s="15"/>
      <c r="C18" s="11"/>
      <c r="D18" s="7" t="s">
        <v>29</v>
      </c>
      <c r="E18" s="42" t="s">
        <v>68</v>
      </c>
      <c r="F18" s="43">
        <v>30</v>
      </c>
      <c r="G18" s="43">
        <v>4</v>
      </c>
      <c r="H18" s="43">
        <v>1</v>
      </c>
      <c r="I18" s="43">
        <v>24</v>
      </c>
      <c r="J18" s="52">
        <v>75</v>
      </c>
      <c r="K18" s="44" t="s">
        <v>128</v>
      </c>
      <c r="L18" s="43">
        <v>3.41</v>
      </c>
    </row>
    <row r="19" spans="1:12" ht="14.4" x14ac:dyDescent="0.3">
      <c r="A19" s="23"/>
      <c r="B19" s="15"/>
      <c r="C19" s="11"/>
      <c r="D19" s="7" t="s">
        <v>30</v>
      </c>
      <c r="E19" s="42" t="s">
        <v>77</v>
      </c>
      <c r="F19" s="43">
        <v>20</v>
      </c>
      <c r="G19" s="43">
        <v>2</v>
      </c>
      <c r="H19" s="43">
        <v>3</v>
      </c>
      <c r="I19" s="43">
        <v>12</v>
      </c>
      <c r="J19" s="52">
        <v>46</v>
      </c>
      <c r="K19" s="44" t="s">
        <v>128</v>
      </c>
      <c r="L19" s="43">
        <v>2.96</v>
      </c>
    </row>
    <row r="20" spans="1:12" ht="14.4" x14ac:dyDescent="0.3">
      <c r="A20" s="23"/>
      <c r="B20" s="15"/>
      <c r="C20" s="11"/>
      <c r="D20" s="78"/>
      <c r="E20" s="42"/>
      <c r="F20" s="43"/>
      <c r="G20" s="43"/>
      <c r="H20" s="43"/>
      <c r="I20" s="43"/>
      <c r="J20" s="52"/>
      <c r="K20" s="44"/>
      <c r="L20" s="43"/>
    </row>
    <row r="21" spans="1:12" ht="14.4" x14ac:dyDescent="0.3">
      <c r="A21" s="23"/>
      <c r="B21" s="15"/>
      <c r="C21" s="11"/>
      <c r="D21" s="75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75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31</v>
      </c>
      <c r="E23" s="9"/>
      <c r="F23" s="19">
        <f>SUM(F14:F22)</f>
        <v>750</v>
      </c>
      <c r="G23" s="19">
        <f t="shared" ref="G23:J23" si="0">SUM(G14:G22)</f>
        <v>22.240000000000002</v>
      </c>
      <c r="H23" s="19">
        <f t="shared" si="0"/>
        <v>44.589999999999996</v>
      </c>
      <c r="I23" s="19">
        <f t="shared" si="0"/>
        <v>104.78999999999999</v>
      </c>
      <c r="J23" s="19">
        <f t="shared" si="0"/>
        <v>832.7</v>
      </c>
      <c r="K23" s="25"/>
      <c r="L23" s="19">
        <f t="shared" ref="L23" si="1">SUM(L14:L22)</f>
        <v>129.74</v>
      </c>
    </row>
    <row r="24" spans="1:12" ht="14.4" x14ac:dyDescent="0.25">
      <c r="A24" s="29">
        <f>A6</f>
        <v>1</v>
      </c>
      <c r="B24" s="30">
        <f>B6</f>
        <v>1</v>
      </c>
      <c r="C24" s="82" t="s">
        <v>4</v>
      </c>
      <c r="D24" s="83"/>
      <c r="E24" s="31"/>
      <c r="F24" s="32">
        <f>F13+F23</f>
        <v>1300</v>
      </c>
      <c r="G24" s="32">
        <f t="shared" ref="G24:J24" si="2">G13+G23</f>
        <v>42.64</v>
      </c>
      <c r="H24" s="32">
        <f t="shared" si="2"/>
        <v>62.339999999999996</v>
      </c>
      <c r="I24" s="32">
        <f t="shared" si="2"/>
        <v>233.19</v>
      </c>
      <c r="J24" s="32">
        <f t="shared" si="2"/>
        <v>1590.7</v>
      </c>
      <c r="K24" s="32"/>
      <c r="L24" s="32">
        <f t="shared" ref="L24" si="3">L13+L23</f>
        <v>194.94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56" t="s">
        <v>82</v>
      </c>
      <c r="F25" s="40">
        <v>200</v>
      </c>
      <c r="G25" s="40">
        <v>8.6</v>
      </c>
      <c r="H25" s="40">
        <v>12.8</v>
      </c>
      <c r="I25" s="40">
        <v>34.200000000000003</v>
      </c>
      <c r="J25" s="40">
        <v>285.8</v>
      </c>
      <c r="K25" s="57" t="s">
        <v>83</v>
      </c>
      <c r="L25" s="40">
        <v>21.59</v>
      </c>
    </row>
    <row r="26" spans="1:12" ht="14.4" x14ac:dyDescent="0.3">
      <c r="A26" s="14"/>
      <c r="B26" s="15"/>
      <c r="C26" s="11"/>
      <c r="D26" s="51" t="s">
        <v>24</v>
      </c>
      <c r="E26" s="54" t="s">
        <v>66</v>
      </c>
      <c r="F26" s="43">
        <v>60</v>
      </c>
      <c r="G26" s="43">
        <v>7.2</v>
      </c>
      <c r="H26" s="43">
        <v>6</v>
      </c>
      <c r="I26" s="43">
        <v>0.45</v>
      </c>
      <c r="J26" s="43">
        <v>84.9</v>
      </c>
      <c r="K26" s="55" t="s">
        <v>67</v>
      </c>
      <c r="L26" s="43">
        <v>15.3</v>
      </c>
    </row>
    <row r="27" spans="1:12" ht="14.4" x14ac:dyDescent="0.3">
      <c r="A27" s="14"/>
      <c r="B27" s="15"/>
      <c r="C27" s="11"/>
      <c r="D27" s="7" t="s">
        <v>22</v>
      </c>
      <c r="E27" s="42" t="s">
        <v>40</v>
      </c>
      <c r="F27" s="43">
        <v>200</v>
      </c>
      <c r="G27" s="43">
        <v>0</v>
      </c>
      <c r="H27" s="43">
        <v>0</v>
      </c>
      <c r="I27" s="43">
        <v>24</v>
      </c>
      <c r="J27" s="43">
        <v>95</v>
      </c>
      <c r="K27" s="44" t="s">
        <v>128</v>
      </c>
      <c r="L27" s="43">
        <v>12.85</v>
      </c>
    </row>
    <row r="28" spans="1:12" ht="14.4" x14ac:dyDescent="0.3">
      <c r="A28" s="14"/>
      <c r="B28" s="15"/>
      <c r="C28" s="11"/>
      <c r="D28" s="7" t="s">
        <v>29</v>
      </c>
      <c r="E28" s="42" t="s">
        <v>68</v>
      </c>
      <c r="F28" s="43">
        <v>30</v>
      </c>
      <c r="G28" s="43">
        <v>2.4</v>
      </c>
      <c r="H28" s="43">
        <v>0.45</v>
      </c>
      <c r="I28" s="43">
        <v>15</v>
      </c>
      <c r="J28" s="43">
        <v>75</v>
      </c>
      <c r="K28" s="44" t="s">
        <v>128</v>
      </c>
      <c r="L28" s="43">
        <v>3.41</v>
      </c>
    </row>
    <row r="29" spans="1:12" ht="14.4" x14ac:dyDescent="0.3">
      <c r="A29" s="14"/>
      <c r="B29" s="15"/>
      <c r="C29" s="11"/>
      <c r="D29" s="7" t="s">
        <v>30</v>
      </c>
      <c r="E29" s="42" t="s">
        <v>77</v>
      </c>
      <c r="F29" s="43">
        <v>20</v>
      </c>
      <c r="G29" s="43">
        <v>1.6</v>
      </c>
      <c r="H29" s="43">
        <v>0.3</v>
      </c>
      <c r="I29" s="43">
        <v>9</v>
      </c>
      <c r="J29" s="43">
        <v>46</v>
      </c>
      <c r="K29" s="44" t="s">
        <v>128</v>
      </c>
      <c r="L29" s="43">
        <v>2.96</v>
      </c>
    </row>
    <row r="30" spans="1:12" ht="14.4" x14ac:dyDescent="0.3">
      <c r="A30" s="14"/>
      <c r="B30" s="15"/>
      <c r="C30" s="11"/>
      <c r="D30" s="7" t="s">
        <v>126</v>
      </c>
      <c r="E30" s="54" t="s">
        <v>58</v>
      </c>
      <c r="F30" s="43">
        <v>10</v>
      </c>
      <c r="G30" s="43">
        <v>0.1</v>
      </c>
      <c r="H30" s="43">
        <v>8.1999999999999993</v>
      </c>
      <c r="I30" s="43">
        <v>0.1</v>
      </c>
      <c r="J30" s="43">
        <v>74.8</v>
      </c>
      <c r="K30" s="55" t="s">
        <v>59</v>
      </c>
      <c r="L30" s="43">
        <v>11.05</v>
      </c>
    </row>
    <row r="31" spans="1:12" ht="14.4" x14ac:dyDescent="0.3">
      <c r="A31" s="14"/>
      <c r="B31" s="15"/>
      <c r="C31" s="11"/>
      <c r="D31" s="6"/>
      <c r="E31" s="54"/>
      <c r="F31" s="43"/>
      <c r="G31" s="43"/>
      <c r="H31" s="43"/>
      <c r="I31" s="43"/>
      <c r="J31" s="43"/>
      <c r="K31" s="55"/>
      <c r="L31" s="43"/>
    </row>
    <row r="32" spans="1:12" ht="14.4" x14ac:dyDescent="0.3">
      <c r="A32" s="14"/>
      <c r="B32" s="15"/>
      <c r="C32" s="11"/>
      <c r="D32" s="6"/>
      <c r="E32" s="42"/>
      <c r="F32" s="43"/>
      <c r="G32" s="43"/>
      <c r="H32" s="43"/>
      <c r="I32" s="43"/>
      <c r="J32" s="43"/>
      <c r="K32" s="44"/>
      <c r="L32" s="43"/>
    </row>
    <row r="33" spans="1:12" ht="14.4" x14ac:dyDescent="0.3">
      <c r="A33" s="16"/>
      <c r="B33" s="17"/>
      <c r="C33" s="8"/>
      <c r="D33" s="18" t="s">
        <v>31</v>
      </c>
      <c r="E33" s="9"/>
      <c r="F33" s="19">
        <f>SUM(F25:F32)</f>
        <v>520</v>
      </c>
      <c r="G33" s="19">
        <f t="shared" ref="G33" si="4">SUM(G25:G32)</f>
        <v>19.900000000000002</v>
      </c>
      <c r="H33" s="19">
        <f t="shared" ref="H33" si="5">SUM(H25:H32)</f>
        <v>27.75</v>
      </c>
      <c r="I33" s="19">
        <f t="shared" ref="I33" si="6">SUM(I25:I32)</f>
        <v>82.75</v>
      </c>
      <c r="J33" s="19">
        <f t="shared" ref="J33:L33" si="7">SUM(J25:J32)</f>
        <v>661.5</v>
      </c>
      <c r="K33" s="25"/>
      <c r="L33" s="19">
        <f t="shared" si="7"/>
        <v>67.160000000000011</v>
      </c>
    </row>
    <row r="34" spans="1:12" ht="14.4" x14ac:dyDescent="0.3">
      <c r="A34" s="13">
        <f>A25</f>
        <v>1</v>
      </c>
      <c r="B34" s="13">
        <f>B25</f>
        <v>2</v>
      </c>
      <c r="C34" s="10" t="s">
        <v>23</v>
      </c>
      <c r="D34" s="7" t="s">
        <v>25</v>
      </c>
      <c r="E34" s="54" t="s">
        <v>69</v>
      </c>
      <c r="F34" s="43">
        <v>250</v>
      </c>
      <c r="G34" s="43">
        <v>2.4</v>
      </c>
      <c r="H34" s="43">
        <v>6.1</v>
      </c>
      <c r="I34" s="43">
        <v>15.7</v>
      </c>
      <c r="J34" s="43">
        <v>312</v>
      </c>
      <c r="K34" s="59" t="s">
        <v>70</v>
      </c>
      <c r="L34" s="43">
        <v>29.92</v>
      </c>
    </row>
    <row r="35" spans="1:12" ht="14.4" x14ac:dyDescent="0.3">
      <c r="A35" s="14"/>
      <c r="B35" s="15"/>
      <c r="C35" s="11"/>
      <c r="D35" s="7" t="s">
        <v>26</v>
      </c>
      <c r="E35" s="54" t="s">
        <v>61</v>
      </c>
      <c r="F35" s="43">
        <v>100</v>
      </c>
      <c r="G35" s="43">
        <v>18.260000000000002</v>
      </c>
      <c r="H35" s="43">
        <v>18.25</v>
      </c>
      <c r="I35" s="43">
        <v>16.260000000000002</v>
      </c>
      <c r="J35" s="43">
        <v>301.73</v>
      </c>
      <c r="K35" s="55" t="s">
        <v>62</v>
      </c>
      <c r="L35" s="43">
        <v>85.72</v>
      </c>
    </row>
    <row r="36" spans="1:12" ht="14.4" x14ac:dyDescent="0.3">
      <c r="A36" s="14"/>
      <c r="B36" s="15"/>
      <c r="C36" s="11"/>
      <c r="D36" s="7" t="s">
        <v>27</v>
      </c>
      <c r="E36" s="42" t="s">
        <v>56</v>
      </c>
      <c r="F36" s="43">
        <v>150</v>
      </c>
      <c r="G36" s="43">
        <v>8.1999999999999993</v>
      </c>
      <c r="H36" s="43">
        <v>6.9</v>
      </c>
      <c r="I36" s="43">
        <v>35.9</v>
      </c>
      <c r="J36" s="43">
        <v>238.9</v>
      </c>
      <c r="K36" s="55" t="s">
        <v>57</v>
      </c>
      <c r="L36" s="43">
        <v>11.41</v>
      </c>
    </row>
    <row r="37" spans="1:12" ht="14.4" x14ac:dyDescent="0.3">
      <c r="A37" s="14"/>
      <c r="B37" s="15"/>
      <c r="C37" s="11"/>
      <c r="D37" s="7" t="s">
        <v>125</v>
      </c>
      <c r="E37" s="42" t="s">
        <v>55</v>
      </c>
      <c r="F37" s="43">
        <v>50</v>
      </c>
      <c r="G37" s="43">
        <v>0.69</v>
      </c>
      <c r="H37" s="43">
        <v>1.95</v>
      </c>
      <c r="I37" s="43">
        <v>3.09</v>
      </c>
      <c r="J37" s="43">
        <v>31</v>
      </c>
      <c r="K37" s="55">
        <v>228</v>
      </c>
      <c r="L37" s="43">
        <v>3.88</v>
      </c>
    </row>
    <row r="38" spans="1:12" ht="14.4" x14ac:dyDescent="0.3">
      <c r="A38" s="14"/>
      <c r="B38" s="15"/>
      <c r="C38" s="11"/>
      <c r="D38" s="7" t="s">
        <v>22</v>
      </c>
      <c r="E38" s="54" t="s">
        <v>44</v>
      </c>
      <c r="F38" s="43">
        <v>200</v>
      </c>
      <c r="G38" s="43">
        <v>0</v>
      </c>
      <c r="H38" s="43">
        <v>0</v>
      </c>
      <c r="I38" s="43">
        <v>12</v>
      </c>
      <c r="J38" s="43">
        <v>48</v>
      </c>
      <c r="K38" s="44">
        <v>942</v>
      </c>
      <c r="L38" s="43">
        <v>1.73</v>
      </c>
    </row>
    <row r="39" spans="1:12" ht="14.4" x14ac:dyDescent="0.3">
      <c r="A39" s="14"/>
      <c r="B39" s="15"/>
      <c r="C39" s="11"/>
      <c r="D39" s="7" t="s">
        <v>29</v>
      </c>
      <c r="E39" s="54" t="s">
        <v>68</v>
      </c>
      <c r="F39" s="43">
        <v>30</v>
      </c>
      <c r="G39" s="43">
        <v>2.4</v>
      </c>
      <c r="H39" s="43">
        <v>0.45</v>
      </c>
      <c r="I39" s="43">
        <v>15</v>
      </c>
      <c r="J39" s="43">
        <v>75</v>
      </c>
      <c r="K39" s="44" t="s">
        <v>128</v>
      </c>
      <c r="L39" s="43">
        <v>3.41</v>
      </c>
    </row>
    <row r="40" spans="1:12" ht="14.4" x14ac:dyDescent="0.3">
      <c r="A40" s="14"/>
      <c r="B40" s="15"/>
      <c r="C40" s="11"/>
      <c r="D40" s="7" t="s">
        <v>30</v>
      </c>
      <c r="E40" s="42" t="s">
        <v>77</v>
      </c>
      <c r="F40" s="43">
        <v>20</v>
      </c>
      <c r="G40" s="43">
        <v>1.6</v>
      </c>
      <c r="H40" s="43">
        <v>0.3</v>
      </c>
      <c r="I40" s="43">
        <v>9</v>
      </c>
      <c r="J40" s="43">
        <v>46</v>
      </c>
      <c r="K40" s="44" t="s">
        <v>128</v>
      </c>
      <c r="L40" s="43">
        <v>2.96</v>
      </c>
    </row>
    <row r="41" spans="1:12" ht="14.4" x14ac:dyDescent="0.3">
      <c r="A41" s="14"/>
      <c r="B41" s="15"/>
      <c r="C41" s="11"/>
      <c r="D41" s="78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4"/>
      <c r="B42" s="15"/>
      <c r="C42" s="11"/>
      <c r="D42" s="60"/>
      <c r="E42" s="54"/>
      <c r="F42" s="43"/>
      <c r="G42" s="43"/>
      <c r="H42" s="43"/>
      <c r="I42" s="43"/>
      <c r="J42" s="43"/>
      <c r="K42" s="44"/>
      <c r="L42" s="43"/>
    </row>
    <row r="43" spans="1:12" ht="14.4" x14ac:dyDescent="0.3">
      <c r="A43" s="14"/>
      <c r="B43" s="15"/>
      <c r="C43" s="11"/>
      <c r="D43" s="6"/>
      <c r="E43" s="42"/>
      <c r="F43" s="43"/>
      <c r="G43" s="43"/>
      <c r="H43" s="43"/>
      <c r="I43" s="43"/>
      <c r="J43" s="43"/>
      <c r="K43" s="44"/>
      <c r="L43" s="43"/>
    </row>
    <row r="44" spans="1:12" ht="14.4" x14ac:dyDescent="0.3">
      <c r="A44" s="16"/>
      <c r="B44" s="17"/>
      <c r="C44" s="8"/>
      <c r="D44" s="18" t="s">
        <v>31</v>
      </c>
      <c r="E44" s="9"/>
      <c r="F44" s="19">
        <f>SUM(F34:F43)</f>
        <v>800</v>
      </c>
      <c r="G44" s="19">
        <f>SUM(G34:G43)</f>
        <v>33.549999999999997</v>
      </c>
      <c r="H44" s="19">
        <f>SUM(H34:H43)</f>
        <v>33.950000000000003</v>
      </c>
      <c r="I44" s="19">
        <f>SUM(I34:I43)</f>
        <v>106.95</v>
      </c>
      <c r="J44" s="19">
        <f>SUM(J34:J43)</f>
        <v>1052.6300000000001</v>
      </c>
      <c r="K44" s="25"/>
      <c r="L44" s="19">
        <f>SUM(L34:L43)</f>
        <v>139.03</v>
      </c>
    </row>
    <row r="45" spans="1:12" ht="15.75" customHeight="1" x14ac:dyDescent="0.25">
      <c r="A45" s="33">
        <f>A25</f>
        <v>1</v>
      </c>
      <c r="B45" s="33">
        <f>B25</f>
        <v>2</v>
      </c>
      <c r="C45" s="82" t="s">
        <v>4</v>
      </c>
      <c r="D45" s="83"/>
      <c r="E45" s="31"/>
      <c r="F45" s="32">
        <f>F33+F44</f>
        <v>1320</v>
      </c>
      <c r="G45" s="32">
        <f>G33+G44</f>
        <v>53.45</v>
      </c>
      <c r="H45" s="32">
        <f>H33+H44</f>
        <v>61.7</v>
      </c>
      <c r="I45" s="32">
        <f>I33+I44</f>
        <v>189.7</v>
      </c>
      <c r="J45" s="32">
        <f>J33+J44</f>
        <v>1714.13</v>
      </c>
      <c r="K45" s="32"/>
      <c r="L45" s="32">
        <f>L33+L44</f>
        <v>206.19</v>
      </c>
    </row>
    <row r="46" spans="1:12" ht="14.4" x14ac:dyDescent="0.3">
      <c r="A46" s="20">
        <v>1</v>
      </c>
      <c r="B46" s="21">
        <v>3</v>
      </c>
      <c r="C46" s="22" t="s">
        <v>20</v>
      </c>
      <c r="D46" s="5" t="s">
        <v>21</v>
      </c>
      <c r="E46" s="39" t="s">
        <v>43</v>
      </c>
      <c r="F46" s="40">
        <v>200</v>
      </c>
      <c r="G46" s="40">
        <v>5.2</v>
      </c>
      <c r="H46" s="40">
        <v>6.5</v>
      </c>
      <c r="I46" s="40">
        <v>28.4</v>
      </c>
      <c r="J46" s="40">
        <v>193.7</v>
      </c>
      <c r="K46" s="57" t="s">
        <v>71</v>
      </c>
      <c r="L46" s="40">
        <v>26.57</v>
      </c>
    </row>
    <row r="47" spans="1:12" ht="14.4" x14ac:dyDescent="0.3">
      <c r="A47" s="23"/>
      <c r="B47" s="15"/>
      <c r="C47" s="11"/>
      <c r="D47" s="7" t="s">
        <v>22</v>
      </c>
      <c r="E47" s="54" t="s">
        <v>48</v>
      </c>
      <c r="F47" s="43">
        <v>200</v>
      </c>
      <c r="G47" s="43">
        <v>1.4</v>
      </c>
      <c r="H47" s="43">
        <v>0.7</v>
      </c>
      <c r="I47" s="43">
        <v>0.1</v>
      </c>
      <c r="J47" s="43">
        <v>45.2</v>
      </c>
      <c r="K47" s="44" t="s">
        <v>128</v>
      </c>
      <c r="L47" s="43">
        <v>22.94</v>
      </c>
    </row>
    <row r="48" spans="1:12" ht="14.4" x14ac:dyDescent="0.3">
      <c r="A48" s="23"/>
      <c r="B48" s="15"/>
      <c r="C48" s="11"/>
      <c r="D48" s="7" t="s">
        <v>29</v>
      </c>
      <c r="E48" s="42" t="s">
        <v>68</v>
      </c>
      <c r="F48" s="43">
        <v>30</v>
      </c>
      <c r="G48" s="43">
        <v>2.4</v>
      </c>
      <c r="H48" s="43">
        <v>0.45</v>
      </c>
      <c r="I48" s="43">
        <v>15</v>
      </c>
      <c r="J48" s="43">
        <v>75</v>
      </c>
      <c r="K48" s="44" t="s">
        <v>128</v>
      </c>
      <c r="L48" s="43">
        <v>3.41</v>
      </c>
    </row>
    <row r="49" spans="1:12" ht="14.4" x14ac:dyDescent="0.3">
      <c r="A49" s="23"/>
      <c r="B49" s="15"/>
      <c r="C49" s="11"/>
      <c r="D49" s="7" t="s">
        <v>30</v>
      </c>
      <c r="E49" s="42" t="s">
        <v>77</v>
      </c>
      <c r="F49" s="43">
        <v>20</v>
      </c>
      <c r="G49" s="43">
        <v>1.6</v>
      </c>
      <c r="H49" s="43">
        <v>0.3</v>
      </c>
      <c r="I49" s="43">
        <v>9</v>
      </c>
      <c r="J49" s="43">
        <v>46</v>
      </c>
      <c r="K49" s="44" t="s">
        <v>128</v>
      </c>
      <c r="L49" s="43">
        <v>2.96</v>
      </c>
    </row>
    <row r="50" spans="1:12" ht="14.4" x14ac:dyDescent="0.3">
      <c r="A50" s="23"/>
      <c r="B50" s="15"/>
      <c r="C50" s="11"/>
      <c r="D50" s="7" t="s">
        <v>124</v>
      </c>
      <c r="E50" s="54" t="s">
        <v>63</v>
      </c>
      <c r="F50" s="43">
        <v>65</v>
      </c>
      <c r="G50" s="43">
        <v>2.94</v>
      </c>
      <c r="H50" s="43">
        <v>4.6399999999999997</v>
      </c>
      <c r="I50" s="43">
        <v>16.38</v>
      </c>
      <c r="J50" s="43">
        <v>184</v>
      </c>
      <c r="K50" s="69">
        <v>10.4</v>
      </c>
      <c r="L50" s="43">
        <v>19.21</v>
      </c>
    </row>
    <row r="51" spans="1:12" ht="14.4" x14ac:dyDescent="0.3">
      <c r="A51" s="23"/>
      <c r="B51" s="15"/>
      <c r="C51" s="11"/>
      <c r="D51" s="75"/>
      <c r="E51" s="54"/>
      <c r="F51" s="43"/>
      <c r="G51" s="43"/>
      <c r="H51" s="43"/>
      <c r="I51" s="43"/>
      <c r="J51" s="43"/>
      <c r="K51" s="61"/>
      <c r="L51" s="43"/>
    </row>
    <row r="52" spans="1:12" ht="14.4" x14ac:dyDescent="0.3">
      <c r="A52" s="23"/>
      <c r="B52" s="15"/>
      <c r="C52" s="11"/>
      <c r="D52" s="75"/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4"/>
      <c r="B53" s="17"/>
      <c r="C53" s="8"/>
      <c r="D53" s="18" t="s">
        <v>31</v>
      </c>
      <c r="E53" s="9"/>
      <c r="F53" s="19">
        <f>SUM(F46:F52)</f>
        <v>515</v>
      </c>
      <c r="G53" s="19">
        <f t="shared" ref="G53" si="8">SUM(G46:G52)</f>
        <v>13.54</v>
      </c>
      <c r="H53" s="19">
        <f t="shared" ref="H53" si="9">SUM(H46:H52)</f>
        <v>12.59</v>
      </c>
      <c r="I53" s="19">
        <f t="shared" ref="I53" si="10">SUM(I46:I52)</f>
        <v>68.88</v>
      </c>
      <c r="J53" s="19">
        <f t="shared" ref="J53:L53" si="11">SUM(J46:J52)</f>
        <v>543.9</v>
      </c>
      <c r="K53" s="25"/>
      <c r="L53" s="19">
        <f t="shared" si="11"/>
        <v>75.09</v>
      </c>
    </row>
    <row r="54" spans="1:12" ht="14.4" x14ac:dyDescent="0.3">
      <c r="A54" s="26">
        <f>A46</f>
        <v>1</v>
      </c>
      <c r="B54" s="13">
        <f>B46</f>
        <v>3</v>
      </c>
      <c r="C54" s="10" t="s">
        <v>23</v>
      </c>
      <c r="D54" s="7" t="s">
        <v>24</v>
      </c>
      <c r="E54" s="54" t="s">
        <v>47</v>
      </c>
      <c r="F54" s="43">
        <v>80</v>
      </c>
      <c r="G54" s="43">
        <v>0.7</v>
      </c>
      <c r="H54" s="43">
        <v>0.1</v>
      </c>
      <c r="I54" s="43">
        <v>2</v>
      </c>
      <c r="J54" s="43">
        <v>11.3</v>
      </c>
      <c r="K54" s="55" t="s">
        <v>49</v>
      </c>
      <c r="L54" s="43">
        <v>31.64</v>
      </c>
    </row>
    <row r="55" spans="1:12" ht="14.4" x14ac:dyDescent="0.3">
      <c r="A55" s="23"/>
      <c r="B55" s="15"/>
      <c r="C55" s="11"/>
      <c r="D55" s="7" t="s">
        <v>25</v>
      </c>
      <c r="E55" s="54" t="s">
        <v>72</v>
      </c>
      <c r="F55" s="43">
        <v>250</v>
      </c>
      <c r="G55" s="43">
        <v>8.4</v>
      </c>
      <c r="H55" s="43">
        <v>5.7</v>
      </c>
      <c r="I55" s="43">
        <v>20.3</v>
      </c>
      <c r="J55" s="43">
        <v>166.4</v>
      </c>
      <c r="K55" s="55" t="s">
        <v>73</v>
      </c>
      <c r="L55" s="43">
        <v>27.89</v>
      </c>
    </row>
    <row r="56" spans="1:12" ht="14.4" x14ac:dyDescent="0.3">
      <c r="A56" s="23"/>
      <c r="B56" s="15"/>
      <c r="C56" s="11"/>
      <c r="D56" s="7" t="s">
        <v>26</v>
      </c>
      <c r="E56" s="42" t="s">
        <v>60</v>
      </c>
      <c r="F56" s="43">
        <v>100</v>
      </c>
      <c r="G56" s="43">
        <v>17.899999999999999</v>
      </c>
      <c r="H56" s="43">
        <v>14.6</v>
      </c>
      <c r="I56" s="43">
        <v>14.8</v>
      </c>
      <c r="J56" s="52">
        <v>263</v>
      </c>
      <c r="K56" s="44">
        <v>22</v>
      </c>
      <c r="L56" s="43">
        <v>59.31</v>
      </c>
    </row>
    <row r="57" spans="1:12" ht="14.4" x14ac:dyDescent="0.3">
      <c r="A57" s="23"/>
      <c r="B57" s="15"/>
      <c r="C57" s="11"/>
      <c r="D57" s="7" t="s">
        <v>27</v>
      </c>
      <c r="E57" s="42" t="s">
        <v>45</v>
      </c>
      <c r="F57" s="43">
        <v>150</v>
      </c>
      <c r="G57" s="43">
        <v>5.46</v>
      </c>
      <c r="H57" s="43">
        <v>5.79</v>
      </c>
      <c r="I57" s="43">
        <v>30.45</v>
      </c>
      <c r="J57" s="43">
        <v>195.7</v>
      </c>
      <c r="K57" s="55">
        <v>202</v>
      </c>
      <c r="L57" s="43">
        <v>9.1300000000000008</v>
      </c>
    </row>
    <row r="58" spans="1:12" ht="14.4" x14ac:dyDescent="0.3">
      <c r="A58" s="23"/>
      <c r="B58" s="15"/>
      <c r="C58" s="11"/>
      <c r="D58" s="7" t="s">
        <v>22</v>
      </c>
      <c r="E58" s="42" t="s">
        <v>115</v>
      </c>
      <c r="F58" s="43">
        <v>200</v>
      </c>
      <c r="G58" s="43">
        <v>0</v>
      </c>
      <c r="H58" s="43">
        <v>0</v>
      </c>
      <c r="I58" s="43">
        <v>19</v>
      </c>
      <c r="J58" s="43">
        <v>80</v>
      </c>
      <c r="K58" s="44" t="s">
        <v>128</v>
      </c>
      <c r="L58" s="43">
        <v>9</v>
      </c>
    </row>
    <row r="59" spans="1:12" ht="14.4" x14ac:dyDescent="0.3">
      <c r="A59" s="23"/>
      <c r="B59" s="15"/>
      <c r="C59" s="11"/>
      <c r="D59" s="7" t="s">
        <v>116</v>
      </c>
      <c r="E59" s="54" t="s">
        <v>41</v>
      </c>
      <c r="F59" s="43">
        <v>30</v>
      </c>
      <c r="G59" s="43">
        <v>2.5</v>
      </c>
      <c r="H59" s="43">
        <v>3</v>
      </c>
      <c r="I59" s="43">
        <v>16.2</v>
      </c>
      <c r="J59" s="43">
        <v>76.5</v>
      </c>
      <c r="K59" s="55" t="s">
        <v>42</v>
      </c>
      <c r="L59" s="43">
        <v>3.41</v>
      </c>
    </row>
    <row r="60" spans="1:12" ht="14.4" x14ac:dyDescent="0.3">
      <c r="A60" s="23"/>
      <c r="B60" s="15"/>
      <c r="C60" s="11"/>
      <c r="D60" s="7" t="s">
        <v>30</v>
      </c>
      <c r="E60" s="42" t="s">
        <v>77</v>
      </c>
      <c r="F60" s="43">
        <v>20</v>
      </c>
      <c r="G60" s="43">
        <v>1.6</v>
      </c>
      <c r="H60" s="43">
        <v>0.3</v>
      </c>
      <c r="I60" s="43">
        <v>9</v>
      </c>
      <c r="J60" s="43">
        <v>46</v>
      </c>
      <c r="K60" s="44" t="s">
        <v>128</v>
      </c>
      <c r="L60" s="43">
        <v>2.96</v>
      </c>
    </row>
    <row r="61" spans="1:12" ht="14.4" x14ac:dyDescent="0.3">
      <c r="A61" s="23"/>
      <c r="B61" s="15"/>
      <c r="C61" s="11"/>
      <c r="D61" s="75"/>
      <c r="E61" s="42"/>
      <c r="F61" s="43"/>
      <c r="G61" s="43"/>
      <c r="H61" s="43"/>
      <c r="I61" s="43"/>
      <c r="J61" s="43"/>
      <c r="K61" s="44"/>
      <c r="L61" s="43"/>
    </row>
    <row r="62" spans="1:12" ht="14.4" x14ac:dyDescent="0.3">
      <c r="A62" s="23"/>
      <c r="B62" s="15"/>
      <c r="C62" s="11"/>
      <c r="D62" s="6"/>
      <c r="E62" s="42"/>
      <c r="F62" s="43"/>
      <c r="G62" s="43"/>
      <c r="H62" s="43"/>
      <c r="I62" s="43"/>
      <c r="J62" s="43"/>
      <c r="K62" s="44"/>
      <c r="L62" s="43"/>
    </row>
    <row r="63" spans="1:12" ht="14.4" x14ac:dyDescent="0.3">
      <c r="A63" s="24"/>
      <c r="B63" s="17"/>
      <c r="C63" s="8"/>
      <c r="D63" s="18" t="s">
        <v>31</v>
      </c>
      <c r="E63" s="9"/>
      <c r="F63" s="19">
        <f>SUM(F54:F62)</f>
        <v>830</v>
      </c>
      <c r="G63" s="19">
        <f t="shared" ref="G63" si="12">SUM(G54:G62)</f>
        <v>36.56</v>
      </c>
      <c r="H63" s="19">
        <f t="shared" ref="H63" si="13">SUM(H54:H62)</f>
        <v>29.49</v>
      </c>
      <c r="I63" s="19">
        <f t="shared" ref="I63" si="14">SUM(I54:I62)</f>
        <v>111.75</v>
      </c>
      <c r="J63" s="19">
        <f t="shared" ref="J63:L63" si="15">SUM(J54:J62)</f>
        <v>838.90000000000009</v>
      </c>
      <c r="K63" s="25"/>
      <c r="L63" s="19">
        <f t="shared" si="15"/>
        <v>143.34</v>
      </c>
    </row>
    <row r="64" spans="1:12" ht="15.75" customHeight="1" x14ac:dyDescent="0.25">
      <c r="A64" s="29">
        <f>A46</f>
        <v>1</v>
      </c>
      <c r="B64" s="30">
        <f>B46</f>
        <v>3</v>
      </c>
      <c r="C64" s="82" t="s">
        <v>4</v>
      </c>
      <c r="D64" s="83"/>
      <c r="E64" s="31"/>
      <c r="F64" s="32">
        <f>F53+F63</f>
        <v>1345</v>
      </c>
      <c r="G64" s="32">
        <f t="shared" ref="G64" si="16">G53+G63</f>
        <v>50.1</v>
      </c>
      <c r="H64" s="32">
        <f t="shared" ref="H64" si="17">H53+H63</f>
        <v>42.08</v>
      </c>
      <c r="I64" s="32">
        <f t="shared" ref="I64" si="18">I53+I63</f>
        <v>180.63</v>
      </c>
      <c r="J64" s="32">
        <f t="shared" ref="J64:L64" si="19">J53+J63</f>
        <v>1382.8000000000002</v>
      </c>
      <c r="K64" s="32"/>
      <c r="L64" s="32">
        <f t="shared" si="19"/>
        <v>218.43</v>
      </c>
    </row>
    <row r="65" spans="1:12" ht="14.4" x14ac:dyDescent="0.3">
      <c r="A65" s="20">
        <v>1</v>
      </c>
      <c r="B65" s="21">
        <v>4</v>
      </c>
      <c r="C65" s="22" t="s">
        <v>20</v>
      </c>
      <c r="D65" s="5" t="s">
        <v>21</v>
      </c>
      <c r="E65" s="39" t="s">
        <v>46</v>
      </c>
      <c r="F65" s="40">
        <v>200</v>
      </c>
      <c r="G65" s="40">
        <v>15.49</v>
      </c>
      <c r="H65" s="40">
        <v>13.26</v>
      </c>
      <c r="I65" s="40">
        <v>36</v>
      </c>
      <c r="J65" s="40">
        <v>204</v>
      </c>
      <c r="K65" s="41">
        <v>25</v>
      </c>
      <c r="L65" s="40">
        <v>101.38</v>
      </c>
    </row>
    <row r="66" spans="1:12" ht="14.4" x14ac:dyDescent="0.3">
      <c r="A66" s="23"/>
      <c r="B66" s="15"/>
      <c r="C66" s="11"/>
      <c r="D66" s="7" t="s">
        <v>22</v>
      </c>
      <c r="E66" s="54" t="s">
        <v>44</v>
      </c>
      <c r="F66" s="43">
        <v>200</v>
      </c>
      <c r="G66" s="43">
        <v>0</v>
      </c>
      <c r="H66" s="43">
        <v>0</v>
      </c>
      <c r="I66" s="43">
        <v>12</v>
      </c>
      <c r="J66" s="43">
        <v>48</v>
      </c>
      <c r="K66" s="55">
        <v>942</v>
      </c>
      <c r="L66" s="43">
        <v>1.73</v>
      </c>
    </row>
    <row r="67" spans="1:12" ht="14.4" x14ac:dyDescent="0.3">
      <c r="A67" s="23"/>
      <c r="B67" s="15"/>
      <c r="C67" s="11"/>
      <c r="D67" s="7" t="s">
        <v>29</v>
      </c>
      <c r="E67" s="42" t="s">
        <v>68</v>
      </c>
      <c r="F67" s="43">
        <v>30</v>
      </c>
      <c r="G67" s="43">
        <v>2.4</v>
      </c>
      <c r="H67" s="43">
        <v>0.45</v>
      </c>
      <c r="I67" s="43">
        <v>15</v>
      </c>
      <c r="J67" s="43">
        <v>75</v>
      </c>
      <c r="K67" s="44" t="s">
        <v>128</v>
      </c>
      <c r="L67" s="43">
        <v>3.41</v>
      </c>
    </row>
    <row r="68" spans="1:12" ht="14.4" x14ac:dyDescent="0.3">
      <c r="A68" s="23"/>
      <c r="B68" s="15"/>
      <c r="C68" s="11"/>
      <c r="D68" s="7" t="s">
        <v>30</v>
      </c>
      <c r="E68" s="42" t="s">
        <v>77</v>
      </c>
      <c r="F68" s="43">
        <v>20</v>
      </c>
      <c r="G68" s="43">
        <v>1.6</v>
      </c>
      <c r="H68" s="43">
        <v>0.3</v>
      </c>
      <c r="I68" s="43">
        <v>9</v>
      </c>
      <c r="J68" s="43">
        <v>46</v>
      </c>
      <c r="K68" s="44" t="s">
        <v>128</v>
      </c>
      <c r="L68" s="43">
        <v>2.96</v>
      </c>
    </row>
    <row r="69" spans="1:12" ht="14.4" x14ac:dyDescent="0.3">
      <c r="A69" s="23"/>
      <c r="B69" s="15"/>
      <c r="C69" s="11"/>
      <c r="D69" s="51" t="s">
        <v>114</v>
      </c>
      <c r="E69" s="54" t="s">
        <v>78</v>
      </c>
      <c r="F69" s="43">
        <v>100</v>
      </c>
      <c r="G69" s="43">
        <v>8.1</v>
      </c>
      <c r="H69" s="43">
        <v>5.3</v>
      </c>
      <c r="I69" s="43">
        <v>54.9</v>
      </c>
      <c r="J69" s="43">
        <v>301</v>
      </c>
      <c r="K69" s="44" t="s">
        <v>128</v>
      </c>
      <c r="L69" s="43">
        <v>31.02</v>
      </c>
    </row>
    <row r="70" spans="1:12" ht="14.4" x14ac:dyDescent="0.3">
      <c r="A70" s="23"/>
      <c r="B70" s="15"/>
      <c r="C70" s="11"/>
      <c r="D70" s="6"/>
      <c r="E70" s="42"/>
      <c r="F70" s="43"/>
      <c r="G70" s="43"/>
      <c r="H70" s="43"/>
      <c r="I70" s="43"/>
      <c r="J70" s="43"/>
      <c r="K70" s="44"/>
      <c r="L70" s="43"/>
    </row>
    <row r="71" spans="1:12" ht="14.4" x14ac:dyDescent="0.3">
      <c r="A71" s="24"/>
      <c r="B71" s="17"/>
      <c r="C71" s="8"/>
      <c r="D71" s="18" t="s">
        <v>31</v>
      </c>
      <c r="E71" s="9"/>
      <c r="F71" s="19">
        <f>SUM(F65:F70)</f>
        <v>550</v>
      </c>
      <c r="G71" s="19">
        <f>SUM(G65:G70)</f>
        <v>27.590000000000003</v>
      </c>
      <c r="H71" s="19">
        <f>SUM(H65:H70)</f>
        <v>19.309999999999999</v>
      </c>
      <c r="I71" s="19">
        <f>SUM(I65:I70)</f>
        <v>126.9</v>
      </c>
      <c r="J71" s="19">
        <f>SUM(J65:J70)</f>
        <v>674</v>
      </c>
      <c r="K71" s="25"/>
      <c r="L71" s="19">
        <f>SUM(L65:L70)</f>
        <v>140.5</v>
      </c>
    </row>
    <row r="72" spans="1:12" ht="14.4" x14ac:dyDescent="0.3">
      <c r="A72" s="26">
        <f>A65</f>
        <v>1</v>
      </c>
      <c r="B72" s="13">
        <f>B65</f>
        <v>4</v>
      </c>
      <c r="C72" s="10" t="s">
        <v>23</v>
      </c>
      <c r="D72" s="7" t="s">
        <v>25</v>
      </c>
      <c r="E72" s="54" t="s">
        <v>84</v>
      </c>
      <c r="F72" s="43">
        <v>250</v>
      </c>
      <c r="G72" s="43">
        <v>2.2999999999999998</v>
      </c>
      <c r="H72" s="43">
        <v>2.4</v>
      </c>
      <c r="I72" s="43">
        <v>13.9</v>
      </c>
      <c r="J72" s="43">
        <v>96</v>
      </c>
      <c r="K72" s="44">
        <v>19</v>
      </c>
      <c r="L72" s="43">
        <v>27.06</v>
      </c>
    </row>
    <row r="73" spans="1:12" ht="14.4" x14ac:dyDescent="0.3">
      <c r="A73" s="23"/>
      <c r="B73" s="15"/>
      <c r="C73" s="11"/>
      <c r="D73" s="7" t="s">
        <v>26</v>
      </c>
      <c r="E73" s="54" t="s">
        <v>85</v>
      </c>
      <c r="F73" s="43">
        <v>100</v>
      </c>
      <c r="G73" s="43">
        <v>17.600000000000001</v>
      </c>
      <c r="H73" s="43">
        <v>8.6999999999999993</v>
      </c>
      <c r="I73" s="43">
        <v>5</v>
      </c>
      <c r="J73" s="43">
        <v>168.7</v>
      </c>
      <c r="K73" s="55" t="s">
        <v>86</v>
      </c>
      <c r="L73" s="43">
        <v>67.27</v>
      </c>
    </row>
    <row r="74" spans="1:12" ht="14.4" x14ac:dyDescent="0.3">
      <c r="A74" s="23"/>
      <c r="B74" s="15"/>
      <c r="C74" s="11"/>
      <c r="D74" s="7" t="s">
        <v>27</v>
      </c>
      <c r="E74" s="54" t="s">
        <v>53</v>
      </c>
      <c r="F74" s="43">
        <v>150</v>
      </c>
      <c r="G74" s="43">
        <v>3.1</v>
      </c>
      <c r="H74" s="43">
        <v>6</v>
      </c>
      <c r="I74" s="43">
        <v>19.7</v>
      </c>
      <c r="J74" s="43">
        <v>145.80000000000001</v>
      </c>
      <c r="K74" s="55" t="s">
        <v>117</v>
      </c>
      <c r="L74" s="43">
        <v>19.690000000000001</v>
      </c>
    </row>
    <row r="75" spans="1:12" ht="14.4" x14ac:dyDescent="0.3">
      <c r="A75" s="23"/>
      <c r="B75" s="15"/>
      <c r="C75" s="11"/>
      <c r="D75" s="7" t="s">
        <v>22</v>
      </c>
      <c r="E75" s="54" t="s">
        <v>44</v>
      </c>
      <c r="F75" s="43">
        <v>200</v>
      </c>
      <c r="G75" s="43">
        <v>0</v>
      </c>
      <c r="H75" s="43">
        <v>0</v>
      </c>
      <c r="I75" s="43">
        <v>12</v>
      </c>
      <c r="J75" s="43">
        <v>48</v>
      </c>
      <c r="K75" s="44">
        <v>942</v>
      </c>
      <c r="L75" s="43">
        <v>1.73</v>
      </c>
    </row>
    <row r="76" spans="1:12" ht="14.4" x14ac:dyDescent="0.3">
      <c r="A76" s="23"/>
      <c r="B76" s="15"/>
      <c r="C76" s="11"/>
      <c r="D76" s="7" t="s">
        <v>29</v>
      </c>
      <c r="E76" s="54" t="s">
        <v>68</v>
      </c>
      <c r="F76" s="43">
        <v>30</v>
      </c>
      <c r="G76" s="43">
        <v>2.4</v>
      </c>
      <c r="H76" s="43">
        <v>0.45</v>
      </c>
      <c r="I76" s="43">
        <v>15</v>
      </c>
      <c r="J76" s="43">
        <v>75</v>
      </c>
      <c r="K76" s="44" t="s">
        <v>128</v>
      </c>
      <c r="L76" s="43">
        <v>3.41</v>
      </c>
    </row>
    <row r="77" spans="1:12" ht="14.4" x14ac:dyDescent="0.3">
      <c r="A77" s="23"/>
      <c r="B77" s="15"/>
      <c r="C77" s="11"/>
      <c r="D77" s="7" t="s">
        <v>30</v>
      </c>
      <c r="E77" s="42" t="s">
        <v>77</v>
      </c>
      <c r="F77" s="43">
        <v>20</v>
      </c>
      <c r="G77" s="43">
        <v>1.6</v>
      </c>
      <c r="H77" s="43">
        <v>0.3</v>
      </c>
      <c r="I77" s="43">
        <v>9</v>
      </c>
      <c r="J77" s="43">
        <v>46</v>
      </c>
      <c r="K77" s="44" t="s">
        <v>128</v>
      </c>
      <c r="L77" s="43">
        <v>2.96</v>
      </c>
    </row>
    <row r="78" spans="1:12" ht="14.4" x14ac:dyDescent="0.3">
      <c r="A78" s="23"/>
      <c r="B78" s="15"/>
      <c r="C78" s="11"/>
      <c r="D78" s="70" t="s">
        <v>54</v>
      </c>
      <c r="E78" s="54" t="s">
        <v>64</v>
      </c>
      <c r="F78" s="43">
        <v>200</v>
      </c>
      <c r="G78" s="43">
        <v>1.8</v>
      </c>
      <c r="H78" s="43">
        <v>0.4</v>
      </c>
      <c r="I78" s="43">
        <v>16.2</v>
      </c>
      <c r="J78" s="43">
        <v>86</v>
      </c>
      <c r="K78" s="44" t="s">
        <v>128</v>
      </c>
      <c r="L78" s="43">
        <v>40</v>
      </c>
    </row>
    <row r="79" spans="1:12" ht="14.4" x14ac:dyDescent="0.3">
      <c r="A79" s="23"/>
      <c r="B79" s="15"/>
      <c r="C79" s="11"/>
      <c r="D79" s="62"/>
      <c r="E79" s="54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3"/>
      <c r="B80" s="15"/>
      <c r="C80" s="11"/>
      <c r="D80" s="6"/>
      <c r="E80" s="42"/>
      <c r="F80" s="43"/>
      <c r="G80" s="43"/>
      <c r="H80" s="43"/>
      <c r="I80" s="43"/>
      <c r="J80" s="43"/>
      <c r="K80" s="44"/>
      <c r="L80" s="43"/>
    </row>
    <row r="81" spans="1:15" ht="14.4" x14ac:dyDescent="0.3">
      <c r="A81" s="24"/>
      <c r="B81" s="17"/>
      <c r="C81" s="8"/>
      <c r="D81" s="18" t="s">
        <v>31</v>
      </c>
      <c r="E81" s="9"/>
      <c r="F81" s="19">
        <f>SUM(F72:F80)</f>
        <v>950</v>
      </c>
      <c r="G81" s="19">
        <f t="shared" ref="G81" si="20">SUM(G72:G80)</f>
        <v>28.800000000000004</v>
      </c>
      <c r="H81" s="19">
        <f t="shared" ref="H81" si="21">SUM(H72:H80)</f>
        <v>18.25</v>
      </c>
      <c r="I81" s="19">
        <f t="shared" ref="I81" si="22">SUM(I72:I80)</f>
        <v>90.8</v>
      </c>
      <c r="J81" s="19">
        <f t="shared" ref="J81:L81" si="23">SUM(J72:J80)</f>
        <v>665.5</v>
      </c>
      <c r="K81" s="25"/>
      <c r="L81" s="19">
        <f t="shared" si="23"/>
        <v>162.12</v>
      </c>
      <c r="O81" s="2" t="s">
        <v>87</v>
      </c>
    </row>
    <row r="82" spans="1:15" ht="15.75" customHeight="1" x14ac:dyDescent="0.25">
      <c r="A82" s="29">
        <f>A65</f>
        <v>1</v>
      </c>
      <c r="B82" s="30">
        <f>B65</f>
        <v>4</v>
      </c>
      <c r="C82" s="82" t="s">
        <v>4</v>
      </c>
      <c r="D82" s="83"/>
      <c r="E82" s="31"/>
      <c r="F82" s="32">
        <f>F71+F81</f>
        <v>1500</v>
      </c>
      <c r="G82" s="32">
        <f t="shared" ref="G82" si="24">G71+G81</f>
        <v>56.390000000000008</v>
      </c>
      <c r="H82" s="32">
        <f t="shared" ref="H82" si="25">H71+H81</f>
        <v>37.56</v>
      </c>
      <c r="I82" s="32">
        <f t="shared" ref="I82" si="26">I71+I81</f>
        <v>217.7</v>
      </c>
      <c r="J82" s="32">
        <f t="shared" ref="J82:L82" si="27">J71+J81</f>
        <v>1339.5</v>
      </c>
      <c r="K82" s="32"/>
      <c r="L82" s="32">
        <f t="shared" si="27"/>
        <v>302.62</v>
      </c>
    </row>
    <row r="83" spans="1:15" ht="14.4" x14ac:dyDescent="0.3">
      <c r="A83" s="20">
        <v>1</v>
      </c>
      <c r="B83" s="21">
        <v>5</v>
      </c>
      <c r="C83" s="22" t="s">
        <v>20</v>
      </c>
      <c r="D83" s="5" t="s">
        <v>21</v>
      </c>
      <c r="E83" s="39" t="s">
        <v>52</v>
      </c>
      <c r="F83" s="40">
        <v>200</v>
      </c>
      <c r="G83" s="40">
        <v>5.5</v>
      </c>
      <c r="H83" s="40">
        <v>5.58</v>
      </c>
      <c r="I83" s="40">
        <v>17.72</v>
      </c>
      <c r="J83" s="40">
        <v>134.21</v>
      </c>
      <c r="K83" s="57" t="s">
        <v>74</v>
      </c>
      <c r="L83" s="40">
        <v>15.57</v>
      </c>
    </row>
    <row r="84" spans="1:15" ht="14.4" x14ac:dyDescent="0.3">
      <c r="A84" s="23"/>
      <c r="B84" s="15"/>
      <c r="C84" s="11"/>
      <c r="D84" s="7" t="s">
        <v>22</v>
      </c>
      <c r="E84" s="42" t="s">
        <v>48</v>
      </c>
      <c r="F84" s="43">
        <v>200</v>
      </c>
      <c r="G84" s="43">
        <v>1</v>
      </c>
      <c r="H84" s="43">
        <v>0.6</v>
      </c>
      <c r="I84" s="43">
        <v>0.4</v>
      </c>
      <c r="J84" s="43">
        <v>45.2</v>
      </c>
      <c r="K84" s="55" t="s">
        <v>128</v>
      </c>
      <c r="L84" s="43">
        <v>22.94</v>
      </c>
    </row>
    <row r="85" spans="1:15" ht="14.4" x14ac:dyDescent="0.3">
      <c r="A85" s="23"/>
      <c r="B85" s="15"/>
      <c r="C85" s="11"/>
      <c r="D85" s="7" t="s">
        <v>29</v>
      </c>
      <c r="E85" s="54" t="s">
        <v>68</v>
      </c>
      <c r="F85" s="43">
        <v>30</v>
      </c>
      <c r="G85" s="43">
        <v>2.4</v>
      </c>
      <c r="H85" s="43">
        <v>0.45</v>
      </c>
      <c r="I85" s="43">
        <v>15</v>
      </c>
      <c r="J85" s="43">
        <v>75</v>
      </c>
      <c r="K85" s="44" t="s">
        <v>128</v>
      </c>
      <c r="L85" s="43">
        <v>3.41</v>
      </c>
    </row>
    <row r="86" spans="1:15" ht="14.4" x14ac:dyDescent="0.3">
      <c r="A86" s="23"/>
      <c r="B86" s="15"/>
      <c r="C86" s="11"/>
      <c r="D86" s="7" t="s">
        <v>30</v>
      </c>
      <c r="E86" s="42" t="s">
        <v>77</v>
      </c>
      <c r="F86" s="43">
        <v>20</v>
      </c>
      <c r="G86" s="43">
        <v>1.6</v>
      </c>
      <c r="H86" s="43">
        <v>0.3</v>
      </c>
      <c r="I86" s="43">
        <v>9</v>
      </c>
      <c r="J86" s="43">
        <v>46</v>
      </c>
      <c r="K86" s="44" t="s">
        <v>128</v>
      </c>
      <c r="L86" s="43">
        <v>2.96</v>
      </c>
    </row>
    <row r="87" spans="1:15" ht="14.4" x14ac:dyDescent="0.3">
      <c r="A87" s="23"/>
      <c r="B87" s="15"/>
      <c r="C87" s="11"/>
      <c r="D87" s="51" t="s">
        <v>114</v>
      </c>
      <c r="E87" s="54" t="s">
        <v>78</v>
      </c>
      <c r="F87" s="43">
        <v>100</v>
      </c>
      <c r="G87" s="43">
        <v>8.1</v>
      </c>
      <c r="H87" s="43">
        <v>5.3</v>
      </c>
      <c r="I87" s="43">
        <v>54.9</v>
      </c>
      <c r="J87" s="43">
        <v>301</v>
      </c>
      <c r="K87" s="44" t="s">
        <v>128</v>
      </c>
      <c r="L87" s="43">
        <v>31.02</v>
      </c>
    </row>
    <row r="88" spans="1:15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5" ht="14.4" x14ac:dyDescent="0.3">
      <c r="A89" s="24"/>
      <c r="B89" s="17"/>
      <c r="C89" s="8"/>
      <c r="D89" s="18" t="s">
        <v>31</v>
      </c>
      <c r="E89" s="9"/>
      <c r="F89" s="19">
        <f>SUM(F83:F88)</f>
        <v>550</v>
      </c>
      <c r="G89" s="19">
        <f>SUM(G83:G88)</f>
        <v>18.600000000000001</v>
      </c>
      <c r="H89" s="19">
        <f>SUM(H83:H88)</f>
        <v>12.23</v>
      </c>
      <c r="I89" s="19">
        <f>SUM(I83:I88)</f>
        <v>97.02</v>
      </c>
      <c r="J89" s="19">
        <f>SUM(J83:J88)</f>
        <v>601.41000000000008</v>
      </c>
      <c r="K89" s="25"/>
      <c r="L89" s="19">
        <f>SUM(L83:L88)</f>
        <v>75.900000000000006</v>
      </c>
    </row>
    <row r="90" spans="1:15" ht="14.4" x14ac:dyDescent="0.3">
      <c r="A90" s="26">
        <f>A83</f>
        <v>1</v>
      </c>
      <c r="B90" s="13">
        <f>B83</f>
        <v>5</v>
      </c>
      <c r="C90" s="10" t="s">
        <v>23</v>
      </c>
      <c r="D90" s="7" t="s">
        <v>24</v>
      </c>
      <c r="E90" s="42" t="s">
        <v>118</v>
      </c>
      <c r="F90" s="43">
        <v>80</v>
      </c>
      <c r="G90" s="43">
        <v>0.64</v>
      </c>
      <c r="H90" s="43">
        <v>0.08</v>
      </c>
      <c r="I90" s="43">
        <v>1.36</v>
      </c>
      <c r="J90" s="43">
        <v>48</v>
      </c>
      <c r="K90" s="44" t="s">
        <v>89</v>
      </c>
      <c r="L90" s="43">
        <v>14.38</v>
      </c>
    </row>
    <row r="91" spans="1:15" ht="14.4" x14ac:dyDescent="0.3">
      <c r="A91" s="23"/>
      <c r="B91" s="15"/>
      <c r="C91" s="11"/>
      <c r="D91" s="7" t="s">
        <v>25</v>
      </c>
      <c r="E91" s="42" t="s">
        <v>88</v>
      </c>
      <c r="F91" s="43">
        <v>250</v>
      </c>
      <c r="G91" s="43">
        <v>5.9</v>
      </c>
      <c r="H91" s="43">
        <v>7.63</v>
      </c>
      <c r="I91" s="43">
        <v>12.63</v>
      </c>
      <c r="J91" s="43">
        <v>142.80000000000001</v>
      </c>
      <c r="K91" s="44" t="s">
        <v>50</v>
      </c>
      <c r="L91" s="43">
        <v>28.71</v>
      </c>
    </row>
    <row r="92" spans="1:15" ht="14.4" x14ac:dyDescent="0.3">
      <c r="A92" s="23"/>
      <c r="B92" s="15"/>
      <c r="C92" s="11"/>
      <c r="D92" s="7" t="s">
        <v>26</v>
      </c>
      <c r="E92" s="42" t="s">
        <v>65</v>
      </c>
      <c r="F92" s="43">
        <v>200</v>
      </c>
      <c r="G92" s="43">
        <v>27.3</v>
      </c>
      <c r="H92" s="43">
        <v>8.1</v>
      </c>
      <c r="I92" s="43">
        <v>33.200000000000003</v>
      </c>
      <c r="J92" s="52">
        <v>314.60000000000002</v>
      </c>
      <c r="K92" s="44" t="s">
        <v>51</v>
      </c>
      <c r="L92" s="43">
        <v>74.7</v>
      </c>
    </row>
    <row r="93" spans="1:15" ht="14.4" x14ac:dyDescent="0.3">
      <c r="A93" s="23"/>
      <c r="B93" s="15"/>
      <c r="C93" s="11"/>
      <c r="D93" s="7" t="s">
        <v>22</v>
      </c>
      <c r="E93" s="42" t="s">
        <v>115</v>
      </c>
      <c r="F93" s="43">
        <v>200</v>
      </c>
      <c r="G93" s="43">
        <v>0</v>
      </c>
      <c r="H93" s="43">
        <v>0</v>
      </c>
      <c r="I93" s="43">
        <v>19</v>
      </c>
      <c r="J93" s="43">
        <v>80</v>
      </c>
      <c r="K93" s="44" t="s">
        <v>128</v>
      </c>
      <c r="L93" s="43">
        <v>9</v>
      </c>
    </row>
    <row r="94" spans="1:15" ht="14.4" x14ac:dyDescent="0.3">
      <c r="A94" s="23"/>
      <c r="B94" s="15"/>
      <c r="C94" s="11"/>
      <c r="D94" s="7" t="s">
        <v>29</v>
      </c>
      <c r="E94" s="42" t="s">
        <v>68</v>
      </c>
      <c r="F94" s="43">
        <v>30</v>
      </c>
      <c r="G94" s="43">
        <v>2.4</v>
      </c>
      <c r="H94" s="43">
        <v>0.45</v>
      </c>
      <c r="I94" s="43">
        <v>15</v>
      </c>
      <c r="J94" s="43">
        <v>75</v>
      </c>
      <c r="K94" s="44" t="s">
        <v>128</v>
      </c>
      <c r="L94" s="43">
        <v>3.41</v>
      </c>
    </row>
    <row r="95" spans="1:15" ht="14.4" x14ac:dyDescent="0.3">
      <c r="A95" s="23"/>
      <c r="B95" s="15"/>
      <c r="C95" s="11"/>
      <c r="D95" s="7" t="s">
        <v>30</v>
      </c>
      <c r="E95" s="42" t="s">
        <v>77</v>
      </c>
      <c r="F95" s="43">
        <v>20</v>
      </c>
      <c r="G95" s="43">
        <v>1.6</v>
      </c>
      <c r="H95" s="43">
        <v>0.3</v>
      </c>
      <c r="I95" s="43">
        <v>9</v>
      </c>
      <c r="J95" s="43">
        <v>46</v>
      </c>
      <c r="K95" s="44" t="s">
        <v>128</v>
      </c>
      <c r="L95" s="43">
        <v>2.96</v>
      </c>
    </row>
    <row r="96" spans="1:15" ht="14.4" x14ac:dyDescent="0.3">
      <c r="A96" s="23"/>
      <c r="B96" s="15"/>
      <c r="C96" s="11"/>
      <c r="D96" s="78"/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75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31</v>
      </c>
      <c r="E99" s="9"/>
      <c r="F99" s="19">
        <f>SUM(F90:F98)</f>
        <v>780</v>
      </c>
      <c r="G99" s="19">
        <f t="shared" ref="G99" si="28">SUM(G90:G98)</f>
        <v>37.840000000000003</v>
      </c>
      <c r="H99" s="19">
        <f t="shared" ref="H99" si="29">SUM(H90:H98)</f>
        <v>16.559999999999999</v>
      </c>
      <c r="I99" s="19">
        <f t="shared" ref="I99" si="30">SUM(I90:I98)</f>
        <v>90.19</v>
      </c>
      <c r="J99" s="19">
        <f t="shared" ref="J99:L99" si="31">SUM(J90:J98)</f>
        <v>706.40000000000009</v>
      </c>
      <c r="K99" s="25"/>
      <c r="L99" s="19">
        <f t="shared" si="31"/>
        <v>133.16000000000003</v>
      </c>
    </row>
    <row r="100" spans="1:12" ht="15.75" customHeight="1" x14ac:dyDescent="0.25">
      <c r="A100" s="29">
        <f>A83</f>
        <v>1</v>
      </c>
      <c r="B100" s="30">
        <f>B83</f>
        <v>5</v>
      </c>
      <c r="C100" s="82" t="s">
        <v>4</v>
      </c>
      <c r="D100" s="83"/>
      <c r="E100" s="31"/>
      <c r="F100" s="32">
        <f>F89+F99</f>
        <v>1330</v>
      </c>
      <c r="G100" s="32">
        <f t="shared" ref="G100" si="32">G89+G99</f>
        <v>56.440000000000005</v>
      </c>
      <c r="H100" s="32">
        <f t="shared" ref="H100" si="33">H89+H99</f>
        <v>28.79</v>
      </c>
      <c r="I100" s="32">
        <f t="shared" ref="I100" si="34">I89+I99</f>
        <v>187.20999999999998</v>
      </c>
      <c r="J100" s="32">
        <f t="shared" ref="J100:L100" si="35">J89+J99</f>
        <v>1307.8100000000002</v>
      </c>
      <c r="K100" s="32"/>
      <c r="L100" s="32">
        <f t="shared" si="35"/>
        <v>209.06000000000003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90</v>
      </c>
      <c r="F101" s="40">
        <v>200</v>
      </c>
      <c r="G101" s="40">
        <v>7</v>
      </c>
      <c r="H101" s="40">
        <v>11</v>
      </c>
      <c r="I101" s="40">
        <v>44</v>
      </c>
      <c r="J101" s="40">
        <v>300.7</v>
      </c>
      <c r="K101" s="41" t="s">
        <v>91</v>
      </c>
      <c r="L101" s="40">
        <v>18.73</v>
      </c>
    </row>
    <row r="102" spans="1:12" ht="14.4" x14ac:dyDescent="0.3">
      <c r="A102" s="23"/>
      <c r="B102" s="15"/>
      <c r="C102" s="11"/>
      <c r="D102" s="7" t="s">
        <v>22</v>
      </c>
      <c r="E102" s="42" t="s">
        <v>40</v>
      </c>
      <c r="F102" s="43">
        <v>200</v>
      </c>
      <c r="G102" s="43">
        <v>0</v>
      </c>
      <c r="H102" s="43">
        <v>0</v>
      </c>
      <c r="I102" s="43">
        <v>24</v>
      </c>
      <c r="J102" s="43">
        <v>95</v>
      </c>
      <c r="K102" s="44" t="s">
        <v>128</v>
      </c>
      <c r="L102" s="43">
        <v>12.85</v>
      </c>
    </row>
    <row r="103" spans="1:12" ht="14.4" x14ac:dyDescent="0.3">
      <c r="A103" s="23"/>
      <c r="B103" s="15"/>
      <c r="C103" s="11"/>
      <c r="D103" s="7" t="s">
        <v>124</v>
      </c>
      <c r="E103" s="42" t="s">
        <v>63</v>
      </c>
      <c r="F103" s="43">
        <v>65</v>
      </c>
      <c r="G103" s="43">
        <v>2.94</v>
      </c>
      <c r="H103" s="43">
        <v>4.6399999999999997</v>
      </c>
      <c r="I103" s="43">
        <v>16.38</v>
      </c>
      <c r="J103" s="43">
        <v>184</v>
      </c>
      <c r="K103" s="44">
        <v>10.4</v>
      </c>
      <c r="L103" s="43">
        <v>19.21</v>
      </c>
    </row>
    <row r="104" spans="1:12" ht="14.4" x14ac:dyDescent="0.3">
      <c r="A104" s="23"/>
      <c r="B104" s="15"/>
      <c r="C104" s="11"/>
      <c r="D104" s="7" t="s">
        <v>29</v>
      </c>
      <c r="E104" s="42" t="s">
        <v>68</v>
      </c>
      <c r="F104" s="43">
        <v>30</v>
      </c>
      <c r="G104" s="43">
        <v>2.4</v>
      </c>
      <c r="H104" s="43">
        <v>0.45</v>
      </c>
      <c r="I104" s="43">
        <v>15</v>
      </c>
      <c r="J104" s="43">
        <v>75</v>
      </c>
      <c r="K104" s="44" t="s">
        <v>128</v>
      </c>
      <c r="L104" s="43">
        <v>3.41</v>
      </c>
    </row>
    <row r="105" spans="1:12" ht="14.4" x14ac:dyDescent="0.3">
      <c r="A105" s="23"/>
      <c r="B105" s="15"/>
      <c r="C105" s="11"/>
      <c r="D105" s="7" t="s">
        <v>30</v>
      </c>
      <c r="E105" s="42" t="s">
        <v>77</v>
      </c>
      <c r="F105" s="43">
        <v>20</v>
      </c>
      <c r="G105" s="43">
        <v>1.6</v>
      </c>
      <c r="H105" s="43">
        <v>0.3</v>
      </c>
      <c r="I105" s="43">
        <v>9</v>
      </c>
      <c r="J105" s="43">
        <v>46</v>
      </c>
      <c r="K105" s="44" t="s">
        <v>128</v>
      </c>
      <c r="L105" s="43">
        <v>2.96</v>
      </c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31</v>
      </c>
      <c r="E108" s="9"/>
      <c r="F108" s="19">
        <f>SUM(F101:F107)</f>
        <v>515</v>
      </c>
      <c r="G108" s="19">
        <f>SUM(G101:G107)</f>
        <v>13.94</v>
      </c>
      <c r="H108" s="19">
        <f>SUM(H101:H107)</f>
        <v>16.39</v>
      </c>
      <c r="I108" s="19">
        <f>SUM(I101:I107)</f>
        <v>108.38</v>
      </c>
      <c r="J108" s="19">
        <f>SUM(J101:J107)</f>
        <v>700.7</v>
      </c>
      <c r="K108" s="25"/>
      <c r="L108" s="19">
        <f>SUM(L101:L107)</f>
        <v>57.160000000000004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23</v>
      </c>
      <c r="D109" s="7" t="s">
        <v>25</v>
      </c>
      <c r="E109" s="42" t="s">
        <v>92</v>
      </c>
      <c r="F109" s="43">
        <v>250</v>
      </c>
      <c r="G109" s="43">
        <v>2</v>
      </c>
      <c r="H109" s="43">
        <v>5</v>
      </c>
      <c r="I109" s="43">
        <v>11</v>
      </c>
      <c r="J109" s="52">
        <v>103.8</v>
      </c>
      <c r="K109" s="44" t="s">
        <v>119</v>
      </c>
      <c r="L109" s="43">
        <v>27.62</v>
      </c>
    </row>
    <row r="110" spans="1:12" ht="14.4" x14ac:dyDescent="0.3">
      <c r="A110" s="23"/>
      <c r="B110" s="15"/>
      <c r="C110" s="11"/>
      <c r="D110" s="7" t="s">
        <v>26</v>
      </c>
      <c r="E110" s="42" t="s">
        <v>93</v>
      </c>
      <c r="F110" s="43">
        <v>100</v>
      </c>
      <c r="G110" s="43">
        <v>18</v>
      </c>
      <c r="H110" s="43">
        <v>15</v>
      </c>
      <c r="I110" s="43">
        <v>15</v>
      </c>
      <c r="J110" s="52">
        <v>263</v>
      </c>
      <c r="K110" s="44">
        <v>22</v>
      </c>
      <c r="L110" s="43">
        <v>59.31</v>
      </c>
    </row>
    <row r="111" spans="1:12" ht="14.4" x14ac:dyDescent="0.3">
      <c r="A111" s="23"/>
      <c r="B111" s="15"/>
      <c r="C111" s="11"/>
      <c r="D111" s="7" t="s">
        <v>27</v>
      </c>
      <c r="E111" s="42" t="s">
        <v>45</v>
      </c>
      <c r="F111" s="43">
        <v>150</v>
      </c>
      <c r="G111" s="43">
        <v>5</v>
      </c>
      <c r="H111" s="43">
        <v>6</v>
      </c>
      <c r="I111" s="43">
        <v>30</v>
      </c>
      <c r="J111" s="52">
        <v>195.7</v>
      </c>
      <c r="K111" s="44">
        <v>202</v>
      </c>
      <c r="L111" s="43">
        <v>9.1300000000000008</v>
      </c>
    </row>
    <row r="112" spans="1:12" ht="14.4" x14ac:dyDescent="0.3">
      <c r="A112" s="23"/>
      <c r="B112" s="15"/>
      <c r="C112" s="11"/>
      <c r="D112" s="7" t="s">
        <v>22</v>
      </c>
      <c r="E112" s="42" t="s">
        <v>44</v>
      </c>
      <c r="F112" s="43">
        <v>200</v>
      </c>
      <c r="G112" s="43">
        <v>0</v>
      </c>
      <c r="H112" s="43">
        <v>0</v>
      </c>
      <c r="I112" s="43">
        <v>12</v>
      </c>
      <c r="J112" s="52">
        <v>48</v>
      </c>
      <c r="K112" s="44">
        <v>942</v>
      </c>
      <c r="L112" s="43">
        <v>1.73</v>
      </c>
    </row>
    <row r="113" spans="1:12" ht="14.4" x14ac:dyDescent="0.3">
      <c r="A113" s="23"/>
      <c r="B113" s="15"/>
      <c r="C113" s="11"/>
      <c r="D113" s="7" t="s">
        <v>29</v>
      </c>
      <c r="E113" s="42" t="s">
        <v>68</v>
      </c>
      <c r="F113" s="43">
        <v>30</v>
      </c>
      <c r="G113" s="43">
        <v>2.4</v>
      </c>
      <c r="H113" s="43">
        <v>0.45</v>
      </c>
      <c r="I113" s="43">
        <v>15</v>
      </c>
      <c r="J113" s="52">
        <v>75</v>
      </c>
      <c r="K113" s="44" t="s">
        <v>128</v>
      </c>
      <c r="L113" s="43">
        <v>3.41</v>
      </c>
    </row>
    <row r="114" spans="1:12" ht="14.4" x14ac:dyDescent="0.3">
      <c r="A114" s="23"/>
      <c r="B114" s="15"/>
      <c r="C114" s="11"/>
      <c r="D114" s="7" t="s">
        <v>30</v>
      </c>
      <c r="E114" s="42" t="s">
        <v>77</v>
      </c>
      <c r="F114" s="43">
        <v>20</v>
      </c>
      <c r="G114" s="43">
        <v>1.6</v>
      </c>
      <c r="H114" s="43">
        <v>0.3</v>
      </c>
      <c r="I114" s="43">
        <v>9</v>
      </c>
      <c r="J114" s="52">
        <v>46</v>
      </c>
      <c r="K114" s="44" t="s">
        <v>128</v>
      </c>
      <c r="L114" s="43">
        <v>2.96</v>
      </c>
    </row>
    <row r="115" spans="1:12" ht="14.4" x14ac:dyDescent="0.3">
      <c r="A115" s="23"/>
      <c r="B115" s="15"/>
      <c r="C115" s="11"/>
      <c r="D115" s="51" t="s">
        <v>28</v>
      </c>
      <c r="E115" s="42" t="s">
        <v>94</v>
      </c>
      <c r="F115" s="43">
        <v>200</v>
      </c>
      <c r="G115" s="43">
        <v>1</v>
      </c>
      <c r="H115" s="43">
        <v>1</v>
      </c>
      <c r="I115" s="43">
        <v>1</v>
      </c>
      <c r="J115" s="43">
        <v>70</v>
      </c>
      <c r="K115" s="44" t="s">
        <v>128</v>
      </c>
      <c r="L115" s="43">
        <v>35</v>
      </c>
    </row>
    <row r="116" spans="1:12" ht="14.4" x14ac:dyDescent="0.3">
      <c r="A116" s="23"/>
      <c r="B116" s="15"/>
      <c r="C116" s="11"/>
      <c r="D116" s="75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31</v>
      </c>
      <c r="E118" s="9"/>
      <c r="F118" s="19">
        <f>SUM(F109:F117)</f>
        <v>950</v>
      </c>
      <c r="G118" s="19">
        <f t="shared" ref="G118:J118" si="36">SUM(G109:G117)</f>
        <v>30</v>
      </c>
      <c r="H118" s="19">
        <f t="shared" si="36"/>
        <v>27.75</v>
      </c>
      <c r="I118" s="19">
        <f t="shared" si="36"/>
        <v>93</v>
      </c>
      <c r="J118" s="19">
        <f t="shared" si="36"/>
        <v>801.5</v>
      </c>
      <c r="K118" s="25"/>
      <c r="L118" s="19">
        <f t="shared" ref="L118" si="37">SUM(L109:L117)</f>
        <v>139.16</v>
      </c>
    </row>
    <row r="119" spans="1:12" ht="14.4" x14ac:dyDescent="0.25">
      <c r="A119" s="29">
        <f>A101</f>
        <v>2</v>
      </c>
      <c r="B119" s="30">
        <f>B101</f>
        <v>1</v>
      </c>
      <c r="C119" s="82" t="s">
        <v>4</v>
      </c>
      <c r="D119" s="83"/>
      <c r="E119" s="31"/>
      <c r="F119" s="32">
        <f>F108+F118</f>
        <v>1465</v>
      </c>
      <c r="G119" s="32">
        <f t="shared" ref="G119" si="38">G108+G118</f>
        <v>43.94</v>
      </c>
      <c r="H119" s="32">
        <f t="shared" ref="H119" si="39">H108+H118</f>
        <v>44.14</v>
      </c>
      <c r="I119" s="32">
        <f t="shared" ref="I119" si="40">I108+I118</f>
        <v>201.38</v>
      </c>
      <c r="J119" s="32">
        <f t="shared" ref="J119:L119" si="41">J108+J118</f>
        <v>1502.2</v>
      </c>
      <c r="K119" s="32"/>
      <c r="L119" s="32">
        <f t="shared" si="41"/>
        <v>196.32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96</v>
      </c>
      <c r="F120" s="40">
        <v>200</v>
      </c>
      <c r="G120" s="40">
        <v>8</v>
      </c>
      <c r="H120" s="40">
        <v>11</v>
      </c>
      <c r="I120" s="40">
        <v>39</v>
      </c>
      <c r="J120" s="40">
        <v>283.5</v>
      </c>
      <c r="K120" s="41" t="s">
        <v>120</v>
      </c>
      <c r="L120" s="40">
        <v>12.28</v>
      </c>
    </row>
    <row r="121" spans="1:12" ht="14.4" x14ac:dyDescent="0.3">
      <c r="A121" s="14"/>
      <c r="B121" s="15"/>
      <c r="C121" s="11"/>
      <c r="D121" s="71" t="s">
        <v>22</v>
      </c>
      <c r="E121" s="72" t="s">
        <v>44</v>
      </c>
      <c r="F121" s="73">
        <v>200</v>
      </c>
      <c r="G121" s="73">
        <v>0</v>
      </c>
      <c r="H121" s="73">
        <v>0</v>
      </c>
      <c r="I121" s="73">
        <v>12</v>
      </c>
      <c r="J121" s="73">
        <v>48</v>
      </c>
      <c r="K121" s="74">
        <v>942</v>
      </c>
      <c r="L121" s="43">
        <v>1.73</v>
      </c>
    </row>
    <row r="122" spans="1:12" ht="14.4" x14ac:dyDescent="0.3">
      <c r="A122" s="14"/>
      <c r="B122" s="15"/>
      <c r="C122" s="11"/>
      <c r="D122" s="7" t="s">
        <v>29</v>
      </c>
      <c r="E122" s="42" t="s">
        <v>68</v>
      </c>
      <c r="F122" s="43">
        <v>30</v>
      </c>
      <c r="G122" s="43">
        <v>2.4</v>
      </c>
      <c r="H122" s="43">
        <v>0.45</v>
      </c>
      <c r="I122" s="43">
        <v>15</v>
      </c>
      <c r="J122" s="52">
        <v>75</v>
      </c>
      <c r="K122" s="44" t="s">
        <v>128</v>
      </c>
      <c r="L122" s="43">
        <v>3.41</v>
      </c>
    </row>
    <row r="123" spans="1:12" ht="14.4" x14ac:dyDescent="0.3">
      <c r="A123" s="14"/>
      <c r="B123" s="15"/>
      <c r="C123" s="11"/>
      <c r="D123" s="7" t="s">
        <v>30</v>
      </c>
      <c r="E123" s="42" t="s">
        <v>77</v>
      </c>
      <c r="F123" s="43">
        <v>20</v>
      </c>
      <c r="G123" s="43">
        <v>1.6</v>
      </c>
      <c r="H123" s="43">
        <v>0.3</v>
      </c>
      <c r="I123" s="43">
        <v>9</v>
      </c>
      <c r="J123" s="52">
        <v>46</v>
      </c>
      <c r="K123" s="44" t="s">
        <v>128</v>
      </c>
      <c r="L123" s="43">
        <v>2.96</v>
      </c>
    </row>
    <row r="124" spans="1:12" ht="14.4" x14ac:dyDescent="0.3">
      <c r="A124" s="14"/>
      <c r="B124" s="15"/>
      <c r="C124" s="11"/>
      <c r="D124" s="7" t="s">
        <v>114</v>
      </c>
      <c r="E124" s="42" t="s">
        <v>78</v>
      </c>
      <c r="F124" s="43">
        <v>100</v>
      </c>
      <c r="G124" s="43">
        <v>8.1</v>
      </c>
      <c r="H124" s="43">
        <v>5.3</v>
      </c>
      <c r="I124" s="43">
        <v>54.9</v>
      </c>
      <c r="J124" s="43">
        <v>301</v>
      </c>
      <c r="K124" s="44" t="s">
        <v>128</v>
      </c>
      <c r="L124" s="43">
        <v>35</v>
      </c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31</v>
      </c>
      <c r="E127" s="9"/>
      <c r="F127" s="19">
        <f>SUM(F120:F126)</f>
        <v>550</v>
      </c>
      <c r="G127" s="19">
        <f t="shared" ref="G127:J127" si="42">SUM(G120:G126)</f>
        <v>20.100000000000001</v>
      </c>
      <c r="H127" s="19">
        <f t="shared" si="42"/>
        <v>17.05</v>
      </c>
      <c r="I127" s="19">
        <f t="shared" si="42"/>
        <v>129.9</v>
      </c>
      <c r="J127" s="19">
        <f t="shared" si="42"/>
        <v>753.5</v>
      </c>
      <c r="K127" s="25"/>
      <c r="L127" s="19">
        <f t="shared" ref="L127" si="43">SUM(L120:L126)</f>
        <v>55.38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23</v>
      </c>
      <c r="D128" s="7" t="s">
        <v>24</v>
      </c>
      <c r="E128" s="42" t="s">
        <v>47</v>
      </c>
      <c r="F128" s="43">
        <v>80</v>
      </c>
      <c r="G128" s="43">
        <v>1</v>
      </c>
      <c r="H128" s="43">
        <v>0</v>
      </c>
      <c r="I128" s="43">
        <v>2</v>
      </c>
      <c r="J128" s="43">
        <v>11.3</v>
      </c>
      <c r="K128" s="44" t="s">
        <v>49</v>
      </c>
      <c r="L128" s="43">
        <v>31.64</v>
      </c>
    </row>
    <row r="129" spans="1:12" ht="14.4" x14ac:dyDescent="0.3">
      <c r="A129" s="14"/>
      <c r="B129" s="15"/>
      <c r="C129" s="11"/>
      <c r="D129" s="7" t="s">
        <v>25</v>
      </c>
      <c r="E129" s="42" t="s">
        <v>95</v>
      </c>
      <c r="F129" s="43">
        <v>250</v>
      </c>
      <c r="G129" s="43">
        <v>9.8699999999999992</v>
      </c>
      <c r="H129" s="43">
        <v>5.12</v>
      </c>
      <c r="I129" s="43">
        <v>15.52</v>
      </c>
      <c r="J129" s="43">
        <v>147.5</v>
      </c>
      <c r="K129" s="44" t="s">
        <v>132</v>
      </c>
      <c r="L129" s="43">
        <v>35.31</v>
      </c>
    </row>
    <row r="130" spans="1:12" ht="14.4" x14ac:dyDescent="0.3">
      <c r="A130" s="14"/>
      <c r="B130" s="15"/>
      <c r="C130" s="11"/>
      <c r="D130" s="7" t="s">
        <v>26</v>
      </c>
      <c r="E130" s="42" t="s">
        <v>98</v>
      </c>
      <c r="F130" s="43">
        <v>100</v>
      </c>
      <c r="G130" s="43">
        <v>14.55</v>
      </c>
      <c r="H130" s="43">
        <v>16.79</v>
      </c>
      <c r="I130" s="43">
        <v>2.89</v>
      </c>
      <c r="J130" s="43">
        <v>221</v>
      </c>
      <c r="K130" s="44">
        <v>260</v>
      </c>
      <c r="L130" s="43">
        <v>87.6</v>
      </c>
    </row>
    <row r="131" spans="1:12" ht="14.4" x14ac:dyDescent="0.3">
      <c r="A131" s="14"/>
      <c r="B131" s="15"/>
      <c r="C131" s="11"/>
      <c r="D131" s="7" t="s">
        <v>27</v>
      </c>
      <c r="E131" s="42" t="s">
        <v>56</v>
      </c>
      <c r="F131" s="43">
        <v>150</v>
      </c>
      <c r="G131" s="43">
        <v>8.1999999999999993</v>
      </c>
      <c r="H131" s="43">
        <v>6.9</v>
      </c>
      <c r="I131" s="43">
        <v>35.9</v>
      </c>
      <c r="J131" s="43">
        <v>238.9</v>
      </c>
      <c r="K131" s="44" t="s">
        <v>57</v>
      </c>
      <c r="L131" s="43">
        <v>11.41</v>
      </c>
    </row>
    <row r="132" spans="1:12" ht="14.4" x14ac:dyDescent="0.3">
      <c r="A132" s="14"/>
      <c r="B132" s="15"/>
      <c r="C132" s="11"/>
      <c r="D132" s="7" t="s">
        <v>22</v>
      </c>
      <c r="E132" s="42" t="s">
        <v>115</v>
      </c>
      <c r="F132" s="43">
        <v>200</v>
      </c>
      <c r="G132" s="43">
        <v>0</v>
      </c>
      <c r="H132" s="43">
        <v>0</v>
      </c>
      <c r="I132" s="43">
        <v>19</v>
      </c>
      <c r="J132" s="43">
        <v>80</v>
      </c>
      <c r="K132" s="44" t="s">
        <v>128</v>
      </c>
      <c r="L132" s="43">
        <v>9</v>
      </c>
    </row>
    <row r="133" spans="1:12" ht="14.4" x14ac:dyDescent="0.3">
      <c r="A133" s="14"/>
      <c r="B133" s="15"/>
      <c r="C133" s="11"/>
      <c r="D133" s="7" t="s">
        <v>29</v>
      </c>
      <c r="E133" s="42" t="s">
        <v>97</v>
      </c>
      <c r="F133" s="43">
        <v>30</v>
      </c>
      <c r="G133" s="43">
        <v>2.4</v>
      </c>
      <c r="H133" s="43">
        <v>0.45</v>
      </c>
      <c r="I133" s="43">
        <v>15</v>
      </c>
      <c r="J133" s="43">
        <v>75</v>
      </c>
      <c r="K133" s="44" t="s">
        <v>128</v>
      </c>
      <c r="L133" s="43">
        <v>3.41</v>
      </c>
    </row>
    <row r="134" spans="1:12" ht="14.4" x14ac:dyDescent="0.3">
      <c r="A134" s="14"/>
      <c r="B134" s="15"/>
      <c r="C134" s="11"/>
      <c r="D134" s="7" t="s">
        <v>30</v>
      </c>
      <c r="E134" s="42" t="s">
        <v>77</v>
      </c>
      <c r="F134" s="43">
        <v>20</v>
      </c>
      <c r="G134" s="43">
        <v>1.6</v>
      </c>
      <c r="H134" s="43">
        <v>0.3</v>
      </c>
      <c r="I134" s="43">
        <v>9</v>
      </c>
      <c r="J134" s="43">
        <v>46</v>
      </c>
      <c r="K134" s="44" t="s">
        <v>128</v>
      </c>
      <c r="L134" s="43">
        <v>2.96</v>
      </c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31</v>
      </c>
      <c r="E137" s="9"/>
      <c r="F137" s="19">
        <f>SUM(F128:F136)</f>
        <v>830</v>
      </c>
      <c r="G137" s="19">
        <f t="shared" ref="G137:J137" si="44">SUM(G128:G136)</f>
        <v>37.620000000000005</v>
      </c>
      <c r="H137" s="19">
        <f t="shared" si="44"/>
        <v>29.560000000000002</v>
      </c>
      <c r="I137" s="19">
        <f t="shared" si="44"/>
        <v>99.31</v>
      </c>
      <c r="J137" s="19">
        <f t="shared" si="44"/>
        <v>819.7</v>
      </c>
      <c r="K137" s="25"/>
      <c r="L137" s="19">
        <f t="shared" ref="L137" si="45">SUM(L128:L136)</f>
        <v>181.33</v>
      </c>
    </row>
    <row r="138" spans="1:12" ht="14.4" x14ac:dyDescent="0.25">
      <c r="A138" s="33">
        <f>A120</f>
        <v>2</v>
      </c>
      <c r="B138" s="33">
        <f>B120</f>
        <v>2</v>
      </c>
      <c r="C138" s="82" t="s">
        <v>4</v>
      </c>
      <c r="D138" s="83"/>
      <c r="E138" s="31"/>
      <c r="F138" s="32">
        <f>F127+F137</f>
        <v>1380</v>
      </c>
      <c r="G138" s="32">
        <f t="shared" ref="G138:L138" si="46">G127+G137</f>
        <v>57.720000000000006</v>
      </c>
      <c r="H138" s="32">
        <f t="shared" si="46"/>
        <v>46.61</v>
      </c>
      <c r="I138" s="32">
        <f t="shared" si="46"/>
        <v>229.21</v>
      </c>
      <c r="J138" s="32">
        <f t="shared" si="46"/>
        <v>1573.2</v>
      </c>
      <c r="K138" s="32"/>
      <c r="L138" s="32">
        <f t="shared" si="46"/>
        <v>236.71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99</v>
      </c>
      <c r="F139" s="40">
        <v>200</v>
      </c>
      <c r="G139" s="40">
        <v>13.9</v>
      </c>
      <c r="H139" s="40">
        <v>24.8</v>
      </c>
      <c r="I139" s="40">
        <v>2.6</v>
      </c>
      <c r="J139" s="40">
        <v>289.7</v>
      </c>
      <c r="K139" s="41">
        <v>210</v>
      </c>
      <c r="L139" s="40">
        <v>37.96</v>
      </c>
    </row>
    <row r="140" spans="1:12" ht="14.4" x14ac:dyDescent="0.3">
      <c r="A140" s="23"/>
      <c r="B140" s="15"/>
      <c r="C140" s="11"/>
      <c r="D140" s="7" t="s">
        <v>22</v>
      </c>
      <c r="E140" s="42" t="s">
        <v>48</v>
      </c>
      <c r="F140" s="43">
        <v>200</v>
      </c>
      <c r="G140" s="43">
        <v>1.4</v>
      </c>
      <c r="H140" s="43">
        <v>0.7</v>
      </c>
      <c r="I140" s="43">
        <v>0.1</v>
      </c>
      <c r="J140" s="43">
        <v>45.2</v>
      </c>
      <c r="K140" s="44" t="s">
        <v>128</v>
      </c>
      <c r="L140" s="43">
        <v>22.94</v>
      </c>
    </row>
    <row r="141" spans="1:12" ht="14.4" x14ac:dyDescent="0.3">
      <c r="A141" s="23"/>
      <c r="B141" s="15"/>
      <c r="C141" s="11"/>
      <c r="D141" s="7" t="s">
        <v>29</v>
      </c>
      <c r="E141" s="42" t="s">
        <v>97</v>
      </c>
      <c r="F141" s="43">
        <v>30</v>
      </c>
      <c r="G141" s="43">
        <v>2.4</v>
      </c>
      <c r="H141" s="43">
        <v>0.45</v>
      </c>
      <c r="I141" s="43">
        <v>15</v>
      </c>
      <c r="J141" s="43">
        <v>75</v>
      </c>
      <c r="K141" s="44" t="s">
        <v>128</v>
      </c>
      <c r="L141" s="43">
        <v>3.41</v>
      </c>
    </row>
    <row r="142" spans="1:12" ht="15.75" customHeight="1" x14ac:dyDescent="0.3">
      <c r="A142" s="23"/>
      <c r="B142" s="15"/>
      <c r="C142" s="11"/>
      <c r="D142" s="7" t="s">
        <v>30</v>
      </c>
      <c r="E142" s="42" t="s">
        <v>77</v>
      </c>
      <c r="F142" s="43">
        <v>20</v>
      </c>
      <c r="G142" s="43">
        <v>1.6</v>
      </c>
      <c r="H142" s="43">
        <v>0.3</v>
      </c>
      <c r="I142" s="43">
        <v>9</v>
      </c>
      <c r="J142" s="43">
        <v>46</v>
      </c>
      <c r="K142" s="44" t="s">
        <v>128</v>
      </c>
      <c r="L142" s="43">
        <v>2.96</v>
      </c>
    </row>
    <row r="143" spans="1:12" ht="14.4" x14ac:dyDescent="0.3">
      <c r="A143" s="23"/>
      <c r="B143" s="15"/>
      <c r="C143" s="11"/>
      <c r="D143" s="7" t="s">
        <v>114</v>
      </c>
      <c r="E143" s="42" t="s">
        <v>78</v>
      </c>
      <c r="F143" s="43">
        <v>100</v>
      </c>
      <c r="G143" s="43">
        <v>8.1</v>
      </c>
      <c r="H143" s="43">
        <v>5.3</v>
      </c>
      <c r="I143" s="43">
        <v>54.9</v>
      </c>
      <c r="J143" s="43">
        <v>301</v>
      </c>
      <c r="K143" s="44" t="s">
        <v>128</v>
      </c>
      <c r="L143" s="43">
        <v>35</v>
      </c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31</v>
      </c>
      <c r="E146" s="9"/>
      <c r="F146" s="19">
        <f>SUM(F139:F145)</f>
        <v>550</v>
      </c>
      <c r="G146" s="19">
        <f t="shared" ref="G146:J146" si="47">SUM(G139:G145)</f>
        <v>27.4</v>
      </c>
      <c r="H146" s="19">
        <f t="shared" si="47"/>
        <v>31.55</v>
      </c>
      <c r="I146" s="19">
        <f t="shared" si="47"/>
        <v>81.599999999999994</v>
      </c>
      <c r="J146" s="19">
        <f t="shared" si="47"/>
        <v>756.9</v>
      </c>
      <c r="K146" s="25"/>
      <c r="L146" s="19">
        <f t="shared" ref="L146" si="48">SUM(L139:L145)</f>
        <v>102.27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23</v>
      </c>
      <c r="D147" s="7" t="s">
        <v>25</v>
      </c>
      <c r="E147" s="42" t="s">
        <v>100</v>
      </c>
      <c r="F147" s="43">
        <v>250</v>
      </c>
      <c r="G147" s="43">
        <v>5.9</v>
      </c>
      <c r="H147" s="43">
        <v>7.63</v>
      </c>
      <c r="I147" s="43">
        <v>12.63</v>
      </c>
      <c r="J147" s="43">
        <v>142.80000000000001</v>
      </c>
      <c r="K147" s="44" t="s">
        <v>50</v>
      </c>
      <c r="L147" s="43">
        <v>29.71</v>
      </c>
    </row>
    <row r="148" spans="1:12" ht="14.4" x14ac:dyDescent="0.3">
      <c r="A148" s="23"/>
      <c r="B148" s="15"/>
      <c r="C148" s="11"/>
      <c r="D148" s="7" t="s">
        <v>26</v>
      </c>
      <c r="E148" s="42" t="s">
        <v>101</v>
      </c>
      <c r="F148" s="43">
        <v>100</v>
      </c>
      <c r="G148" s="43">
        <v>14</v>
      </c>
      <c r="H148" s="43">
        <v>3</v>
      </c>
      <c r="I148" s="43">
        <v>9</v>
      </c>
      <c r="J148" s="43">
        <v>115.9</v>
      </c>
      <c r="K148" s="44" t="s">
        <v>102</v>
      </c>
      <c r="L148" s="43">
        <v>70.209999999999994</v>
      </c>
    </row>
    <row r="149" spans="1:12" ht="14.4" x14ac:dyDescent="0.3">
      <c r="A149" s="23"/>
      <c r="B149" s="15"/>
      <c r="C149" s="11"/>
      <c r="D149" s="7" t="s">
        <v>27</v>
      </c>
      <c r="E149" s="42" t="s">
        <v>53</v>
      </c>
      <c r="F149" s="43">
        <v>150</v>
      </c>
      <c r="G149" s="43">
        <v>3.1</v>
      </c>
      <c r="H149" s="43">
        <v>6</v>
      </c>
      <c r="I149" s="43">
        <v>19.7</v>
      </c>
      <c r="J149" s="43">
        <v>145.80000000000001</v>
      </c>
      <c r="K149" s="55" t="s">
        <v>117</v>
      </c>
      <c r="L149" s="43">
        <v>19.690000000000001</v>
      </c>
    </row>
    <row r="150" spans="1:12" ht="14.4" x14ac:dyDescent="0.3">
      <c r="A150" s="23"/>
      <c r="B150" s="15"/>
      <c r="C150" s="11"/>
      <c r="D150" s="7" t="s">
        <v>22</v>
      </c>
      <c r="E150" s="42" t="s">
        <v>44</v>
      </c>
      <c r="F150" s="43">
        <v>200</v>
      </c>
      <c r="G150" s="43">
        <v>0</v>
      </c>
      <c r="H150" s="43">
        <v>0</v>
      </c>
      <c r="I150" s="43">
        <v>12</v>
      </c>
      <c r="J150" s="43">
        <v>48</v>
      </c>
      <c r="K150" s="44">
        <v>942</v>
      </c>
      <c r="L150" s="43">
        <v>1.73</v>
      </c>
    </row>
    <row r="151" spans="1:12" ht="14.4" x14ac:dyDescent="0.3">
      <c r="A151" s="23"/>
      <c r="B151" s="15"/>
      <c r="C151" s="11"/>
      <c r="D151" s="7" t="s">
        <v>29</v>
      </c>
      <c r="E151" s="42" t="s">
        <v>97</v>
      </c>
      <c r="F151" s="43">
        <v>30</v>
      </c>
      <c r="G151" s="43">
        <v>2.4</v>
      </c>
      <c r="H151" s="43">
        <v>0.45</v>
      </c>
      <c r="I151" s="43">
        <v>15</v>
      </c>
      <c r="J151" s="43">
        <v>75</v>
      </c>
      <c r="K151" s="44" t="s">
        <v>128</v>
      </c>
      <c r="L151" s="43">
        <v>3.41</v>
      </c>
    </row>
    <row r="152" spans="1:12" ht="14.4" x14ac:dyDescent="0.3">
      <c r="A152" s="23"/>
      <c r="B152" s="15"/>
      <c r="C152" s="11"/>
      <c r="D152" s="7" t="s">
        <v>30</v>
      </c>
      <c r="E152" s="42" t="s">
        <v>77</v>
      </c>
      <c r="F152" s="43">
        <v>20</v>
      </c>
      <c r="G152" s="43">
        <v>1.6</v>
      </c>
      <c r="H152" s="43">
        <v>0.3</v>
      </c>
      <c r="I152" s="43">
        <v>9</v>
      </c>
      <c r="J152" s="43">
        <v>46</v>
      </c>
      <c r="K152" s="44" t="s">
        <v>128</v>
      </c>
      <c r="L152" s="43">
        <v>2.96</v>
      </c>
    </row>
    <row r="153" spans="1:12" ht="14.4" x14ac:dyDescent="0.3">
      <c r="A153" s="23"/>
      <c r="B153" s="15"/>
      <c r="C153" s="11"/>
      <c r="D153" s="51" t="s">
        <v>54</v>
      </c>
      <c r="E153" s="42" t="s">
        <v>131</v>
      </c>
      <c r="F153" s="43">
        <v>150</v>
      </c>
      <c r="G153" s="43">
        <v>3</v>
      </c>
      <c r="H153" s="43">
        <v>1</v>
      </c>
      <c r="I153" s="43">
        <v>42</v>
      </c>
      <c r="J153" s="43">
        <v>192</v>
      </c>
      <c r="K153" s="44" t="s">
        <v>128</v>
      </c>
      <c r="L153" s="43">
        <v>37.5</v>
      </c>
    </row>
    <row r="154" spans="1:12" ht="14.4" x14ac:dyDescent="0.3">
      <c r="A154" s="23"/>
      <c r="B154" s="15"/>
      <c r="C154" s="11"/>
      <c r="D154" s="75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75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3"/>
      <c r="B156" s="15"/>
      <c r="C156" s="11"/>
      <c r="D156" s="75"/>
      <c r="E156" s="42"/>
      <c r="F156" s="43"/>
      <c r="G156" s="43"/>
      <c r="H156" s="43"/>
      <c r="I156" s="43"/>
      <c r="J156" s="43"/>
      <c r="K156" s="44"/>
      <c r="L156" s="43"/>
    </row>
    <row r="157" spans="1:12" ht="14.4" x14ac:dyDescent="0.3">
      <c r="A157" s="23"/>
      <c r="B157" s="15"/>
      <c r="C157" s="11"/>
      <c r="D157" s="75"/>
      <c r="E157" s="42"/>
      <c r="F157" s="43"/>
      <c r="G157" s="43"/>
      <c r="H157" s="43"/>
      <c r="I157" s="43"/>
      <c r="J157" s="43"/>
      <c r="K157" s="44"/>
      <c r="L157" s="43"/>
    </row>
    <row r="158" spans="1:12" ht="14.4" x14ac:dyDescent="0.3">
      <c r="A158" s="23"/>
      <c r="B158" s="15"/>
      <c r="C158" s="11"/>
      <c r="D158" s="6"/>
      <c r="E158" s="42"/>
      <c r="F158" s="43"/>
      <c r="G158" s="43"/>
      <c r="H158" s="43"/>
      <c r="I158" s="43"/>
      <c r="J158" s="43"/>
      <c r="K158" s="44"/>
      <c r="L158" s="43"/>
    </row>
    <row r="159" spans="1:12" ht="14.4" x14ac:dyDescent="0.3">
      <c r="A159" s="24"/>
      <c r="B159" s="17"/>
      <c r="C159" s="8"/>
      <c r="D159" s="18" t="s">
        <v>31</v>
      </c>
      <c r="E159" s="9"/>
      <c r="F159" s="19">
        <f>SUM(F147:F158)</f>
        <v>900</v>
      </c>
      <c r="G159" s="19">
        <f t="shared" ref="G159:J159" si="49">SUM(G147:G158)</f>
        <v>30</v>
      </c>
      <c r="H159" s="19">
        <f t="shared" si="49"/>
        <v>18.38</v>
      </c>
      <c r="I159" s="19">
        <f t="shared" si="49"/>
        <v>119.33</v>
      </c>
      <c r="J159" s="19">
        <f t="shared" si="49"/>
        <v>765.5</v>
      </c>
      <c r="K159" s="25"/>
      <c r="L159" s="19">
        <f t="shared" ref="L159" si="50">SUM(L147:L158)</f>
        <v>165.20999999999998</v>
      </c>
    </row>
    <row r="160" spans="1:12" ht="15" thickBot="1" x14ac:dyDescent="0.3">
      <c r="A160" s="29">
        <f>A139</f>
        <v>2</v>
      </c>
      <c r="B160" s="30">
        <f>B139</f>
        <v>3</v>
      </c>
      <c r="C160" s="82" t="s">
        <v>4</v>
      </c>
      <c r="D160" s="83"/>
      <c r="E160" s="31"/>
      <c r="F160" s="32">
        <f>F146+F159</f>
        <v>1450</v>
      </c>
      <c r="G160" s="32">
        <f t="shared" ref="G160:L160" si="51">G146+G159</f>
        <v>57.4</v>
      </c>
      <c r="H160" s="32">
        <f t="shared" si="51"/>
        <v>49.93</v>
      </c>
      <c r="I160" s="32">
        <f t="shared" si="51"/>
        <v>200.93</v>
      </c>
      <c r="J160" s="32">
        <f t="shared" si="51"/>
        <v>1522.4</v>
      </c>
      <c r="K160" s="32"/>
      <c r="L160" s="32">
        <f t="shared" si="51"/>
        <v>267.47999999999996</v>
      </c>
    </row>
    <row r="161" spans="1:12" ht="14.4" x14ac:dyDescent="0.3">
      <c r="A161" s="20">
        <v>2</v>
      </c>
      <c r="B161" s="21">
        <v>4</v>
      </c>
      <c r="C161" s="22" t="s">
        <v>20</v>
      </c>
      <c r="D161" s="5" t="s">
        <v>21</v>
      </c>
      <c r="E161" s="39" t="s">
        <v>121</v>
      </c>
      <c r="F161" s="40">
        <v>200</v>
      </c>
      <c r="G161" s="40">
        <v>5</v>
      </c>
      <c r="H161" s="40">
        <v>6.9</v>
      </c>
      <c r="I161" s="40">
        <v>23.9</v>
      </c>
      <c r="J161" s="40">
        <v>178</v>
      </c>
      <c r="K161" s="41" t="s">
        <v>122</v>
      </c>
      <c r="L161" s="40">
        <v>15.62</v>
      </c>
    </row>
    <row r="162" spans="1:12" ht="14.4" x14ac:dyDescent="0.3">
      <c r="A162" s="23"/>
      <c r="B162" s="15"/>
      <c r="C162" s="11"/>
      <c r="D162" s="7" t="s">
        <v>22</v>
      </c>
      <c r="E162" s="42" t="s">
        <v>44</v>
      </c>
      <c r="F162" s="43">
        <v>200</v>
      </c>
      <c r="G162" s="43">
        <v>0</v>
      </c>
      <c r="H162" s="43">
        <v>0</v>
      </c>
      <c r="I162" s="43">
        <v>12</v>
      </c>
      <c r="J162" s="43">
        <v>48</v>
      </c>
      <c r="K162" s="44">
        <v>942</v>
      </c>
      <c r="L162" s="43">
        <v>1.73</v>
      </c>
    </row>
    <row r="163" spans="1:12" ht="14.4" x14ac:dyDescent="0.3">
      <c r="A163" s="23"/>
      <c r="B163" s="15"/>
      <c r="C163" s="11"/>
      <c r="D163" s="7" t="s">
        <v>29</v>
      </c>
      <c r="E163" s="42" t="s">
        <v>97</v>
      </c>
      <c r="F163" s="43">
        <v>30</v>
      </c>
      <c r="G163" s="43">
        <v>2.4</v>
      </c>
      <c r="H163" s="43">
        <v>0.45</v>
      </c>
      <c r="I163" s="43">
        <v>15</v>
      </c>
      <c r="J163" s="43">
        <v>75</v>
      </c>
      <c r="K163" s="44" t="s">
        <v>128</v>
      </c>
      <c r="L163" s="43">
        <v>3.41</v>
      </c>
    </row>
    <row r="164" spans="1:12" ht="14.4" x14ac:dyDescent="0.3">
      <c r="A164" s="23"/>
      <c r="B164" s="15"/>
      <c r="C164" s="11"/>
      <c r="D164" s="7" t="s">
        <v>30</v>
      </c>
      <c r="E164" s="42" t="s">
        <v>77</v>
      </c>
      <c r="F164" s="43">
        <v>20</v>
      </c>
      <c r="G164" s="43">
        <v>1.6</v>
      </c>
      <c r="H164" s="43">
        <v>0.3</v>
      </c>
      <c r="I164" s="43">
        <v>9</v>
      </c>
      <c r="J164" s="43">
        <v>46</v>
      </c>
      <c r="K164" s="44" t="s">
        <v>128</v>
      </c>
      <c r="L164" s="43">
        <v>2.96</v>
      </c>
    </row>
    <row r="165" spans="1:12" ht="14.4" x14ac:dyDescent="0.3">
      <c r="A165" s="23"/>
      <c r="B165" s="15"/>
      <c r="C165" s="11"/>
      <c r="D165" s="51" t="s">
        <v>114</v>
      </c>
      <c r="E165" s="42" t="s">
        <v>78</v>
      </c>
      <c r="F165" s="43">
        <v>100</v>
      </c>
      <c r="G165" s="43">
        <v>8.1</v>
      </c>
      <c r="H165" s="43">
        <v>5.3</v>
      </c>
      <c r="I165" s="43">
        <v>54.9</v>
      </c>
      <c r="J165" s="43">
        <v>301</v>
      </c>
      <c r="K165" s="44" t="s">
        <v>128</v>
      </c>
      <c r="L165" s="43">
        <v>31.02</v>
      </c>
    </row>
    <row r="166" spans="1:12" ht="14.4" x14ac:dyDescent="0.3">
      <c r="A166" s="23"/>
      <c r="B166" s="15"/>
      <c r="C166" s="11"/>
      <c r="D166" s="6"/>
      <c r="E166" s="54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4"/>
      <c r="B167" s="17"/>
      <c r="C167" s="8"/>
      <c r="D167" s="18" t="s">
        <v>31</v>
      </c>
      <c r="E167" s="63"/>
      <c r="F167" s="19">
        <f>SUM(F161:F166)</f>
        <v>550</v>
      </c>
      <c r="G167" s="19">
        <f>SUM(G161:G166)</f>
        <v>17.100000000000001</v>
      </c>
      <c r="H167" s="19">
        <f>SUM(H161:H166)</f>
        <v>12.95</v>
      </c>
      <c r="I167" s="19">
        <f>SUM(I161:I166)</f>
        <v>114.8</v>
      </c>
      <c r="J167" s="19">
        <f>SUM(J161:J166)</f>
        <v>648</v>
      </c>
      <c r="K167" s="25"/>
      <c r="L167" s="19">
        <f>SUM(L161:L166)</f>
        <v>54.739999999999995</v>
      </c>
    </row>
    <row r="168" spans="1:12" ht="14.4" x14ac:dyDescent="0.3">
      <c r="A168" s="26">
        <f>A161</f>
        <v>2</v>
      </c>
      <c r="B168" s="13">
        <f>B161</f>
        <v>4</v>
      </c>
      <c r="C168" s="10" t="s">
        <v>23</v>
      </c>
      <c r="D168" s="7" t="s">
        <v>24</v>
      </c>
      <c r="E168" s="64" t="s">
        <v>105</v>
      </c>
      <c r="F168" s="65">
        <v>100</v>
      </c>
      <c r="G168" s="65">
        <v>1</v>
      </c>
      <c r="H168" s="65">
        <v>0</v>
      </c>
      <c r="I168" s="65">
        <v>4</v>
      </c>
      <c r="J168" s="65">
        <v>21.4</v>
      </c>
      <c r="K168" s="66" t="s">
        <v>106</v>
      </c>
      <c r="L168" s="65">
        <v>30</v>
      </c>
    </row>
    <row r="169" spans="1:12" ht="14.4" x14ac:dyDescent="0.3">
      <c r="A169" s="23"/>
      <c r="B169" s="15"/>
      <c r="C169" s="11"/>
      <c r="D169" s="7" t="s">
        <v>25</v>
      </c>
      <c r="E169" s="54" t="s">
        <v>108</v>
      </c>
      <c r="F169" s="43">
        <v>250</v>
      </c>
      <c r="G169" s="43">
        <v>3</v>
      </c>
      <c r="H169" s="43">
        <v>3</v>
      </c>
      <c r="I169" s="43">
        <v>15</v>
      </c>
      <c r="J169" s="43">
        <v>437</v>
      </c>
      <c r="K169" s="55" t="s">
        <v>107</v>
      </c>
      <c r="L169" s="43">
        <v>29.14</v>
      </c>
    </row>
    <row r="170" spans="1:12" ht="14.4" x14ac:dyDescent="0.3">
      <c r="A170" s="23"/>
      <c r="B170" s="15"/>
      <c r="C170" s="11"/>
      <c r="D170" s="7" t="s">
        <v>26</v>
      </c>
      <c r="E170" s="54" t="s">
        <v>109</v>
      </c>
      <c r="F170" s="43">
        <v>200</v>
      </c>
      <c r="G170" s="43">
        <v>20</v>
      </c>
      <c r="H170" s="43">
        <v>9</v>
      </c>
      <c r="I170" s="43">
        <v>39</v>
      </c>
      <c r="J170" s="43">
        <v>312.2</v>
      </c>
      <c r="K170" s="55" t="s">
        <v>51</v>
      </c>
      <c r="L170" s="43">
        <v>90.51</v>
      </c>
    </row>
    <row r="171" spans="1:12" ht="14.4" x14ac:dyDescent="0.3">
      <c r="A171" s="23"/>
      <c r="B171" s="15"/>
      <c r="C171" s="11"/>
      <c r="D171" s="7" t="s">
        <v>22</v>
      </c>
      <c r="E171" s="42" t="s">
        <v>115</v>
      </c>
      <c r="F171" s="43">
        <v>200</v>
      </c>
      <c r="G171" s="43">
        <v>0</v>
      </c>
      <c r="H171" s="43">
        <v>0</v>
      </c>
      <c r="I171" s="43">
        <v>19</v>
      </c>
      <c r="J171" s="43">
        <v>80</v>
      </c>
      <c r="K171" s="44" t="s">
        <v>128</v>
      </c>
      <c r="L171" s="43">
        <v>9</v>
      </c>
    </row>
    <row r="172" spans="1:12" ht="14.4" x14ac:dyDescent="0.3">
      <c r="A172" s="23"/>
      <c r="B172" s="15"/>
      <c r="C172" s="11"/>
      <c r="D172" s="7" t="s">
        <v>116</v>
      </c>
      <c r="E172" s="54" t="s">
        <v>41</v>
      </c>
      <c r="F172" s="43">
        <v>30</v>
      </c>
      <c r="G172" s="43">
        <v>2.5</v>
      </c>
      <c r="H172" s="43">
        <v>3</v>
      </c>
      <c r="I172" s="43">
        <v>16.2</v>
      </c>
      <c r="J172" s="43">
        <v>76.5</v>
      </c>
      <c r="K172" s="44" t="s">
        <v>123</v>
      </c>
      <c r="L172" s="43">
        <v>3.41</v>
      </c>
    </row>
    <row r="173" spans="1:12" ht="14.4" x14ac:dyDescent="0.3">
      <c r="A173" s="23"/>
      <c r="B173" s="15"/>
      <c r="C173" s="11"/>
      <c r="D173" s="7" t="s">
        <v>30</v>
      </c>
      <c r="E173" s="54" t="s">
        <v>77</v>
      </c>
      <c r="F173" s="43">
        <v>20</v>
      </c>
      <c r="G173" s="43">
        <v>1.6</v>
      </c>
      <c r="H173" s="43">
        <v>0.3</v>
      </c>
      <c r="I173" s="43">
        <v>9</v>
      </c>
      <c r="J173" s="43">
        <v>46</v>
      </c>
      <c r="K173" s="55" t="s">
        <v>128</v>
      </c>
      <c r="L173" s="43">
        <v>2.96</v>
      </c>
    </row>
    <row r="174" spans="1:12" ht="14.4" x14ac:dyDescent="0.3">
      <c r="A174" s="23"/>
      <c r="B174" s="15"/>
      <c r="C174" s="11"/>
      <c r="D174" s="7"/>
      <c r="E174" s="54"/>
      <c r="F174" s="43"/>
      <c r="G174" s="43"/>
      <c r="H174" s="43"/>
      <c r="I174" s="43"/>
      <c r="J174" s="43"/>
      <c r="K174" s="55"/>
      <c r="L174" s="43"/>
    </row>
    <row r="175" spans="1:12" ht="14.4" x14ac:dyDescent="0.3">
      <c r="A175" s="23"/>
      <c r="B175" s="15"/>
      <c r="C175" s="11"/>
      <c r="D175" s="51"/>
      <c r="E175" s="42"/>
      <c r="F175" s="43"/>
      <c r="G175" s="43"/>
      <c r="H175" s="43"/>
      <c r="I175" s="43"/>
      <c r="J175" s="43"/>
      <c r="K175" s="44"/>
      <c r="L175" s="43"/>
    </row>
    <row r="176" spans="1:12" ht="14.4" x14ac:dyDescent="0.3">
      <c r="A176" s="23"/>
      <c r="B176" s="15"/>
      <c r="C176" s="11"/>
      <c r="D176" s="51"/>
      <c r="E176" s="42"/>
      <c r="F176" s="43"/>
      <c r="G176" s="43"/>
      <c r="H176" s="43"/>
      <c r="I176" s="43"/>
      <c r="J176" s="43"/>
      <c r="K176" s="44"/>
      <c r="L176" s="43"/>
    </row>
    <row r="177" spans="1:12" ht="14.4" x14ac:dyDescent="0.3">
      <c r="A177" s="23"/>
      <c r="B177" s="15"/>
      <c r="C177" s="11"/>
      <c r="D177" s="51"/>
      <c r="E177" s="42"/>
      <c r="F177" s="43"/>
      <c r="G177" s="43"/>
      <c r="H177" s="43"/>
      <c r="I177" s="43"/>
      <c r="J177" s="43"/>
      <c r="K177" s="44"/>
      <c r="L177" s="43"/>
    </row>
    <row r="178" spans="1:12" ht="14.4" x14ac:dyDescent="0.3">
      <c r="A178" s="24"/>
      <c r="B178" s="17"/>
      <c r="C178" s="8"/>
      <c r="D178" s="18" t="s">
        <v>31</v>
      </c>
      <c r="E178" s="9"/>
      <c r="F178" s="19">
        <f>SUM(F168:F177)</f>
        <v>800</v>
      </c>
      <c r="G178" s="19">
        <f>SUM(G168:G177)</f>
        <v>28.1</v>
      </c>
      <c r="H178" s="19">
        <f>SUM(H168:H177)</f>
        <v>15.3</v>
      </c>
      <c r="I178" s="19">
        <f>SUM(I168:I177)</f>
        <v>102.2</v>
      </c>
      <c r="J178" s="19">
        <f>SUM(J168:J177)</f>
        <v>973.09999999999991</v>
      </c>
      <c r="K178" s="25"/>
      <c r="L178" s="19">
        <f>SUM(L168:L177)</f>
        <v>165.02</v>
      </c>
    </row>
    <row r="179" spans="1:12" ht="15" thickBot="1" x14ac:dyDescent="0.3">
      <c r="A179" s="29">
        <f>A161</f>
        <v>2</v>
      </c>
      <c r="B179" s="30">
        <f>B161</f>
        <v>4</v>
      </c>
      <c r="C179" s="82" t="s">
        <v>4</v>
      </c>
      <c r="D179" s="83"/>
      <c r="E179" s="31"/>
      <c r="F179" s="32">
        <f>F167+F178</f>
        <v>1350</v>
      </c>
      <c r="G179" s="32">
        <f>G167+G178</f>
        <v>45.2</v>
      </c>
      <c r="H179" s="32">
        <f>H167+H178</f>
        <v>28.25</v>
      </c>
      <c r="I179" s="32">
        <f>I167+I178</f>
        <v>217</v>
      </c>
      <c r="J179" s="32">
        <f>J167+J178</f>
        <v>1621.1</v>
      </c>
      <c r="K179" s="32"/>
      <c r="L179" s="32">
        <f>L167+L178</f>
        <v>219.76</v>
      </c>
    </row>
    <row r="180" spans="1:12" ht="15" thickBot="1" x14ac:dyDescent="0.35">
      <c r="A180" s="20">
        <v>2</v>
      </c>
      <c r="B180" s="21">
        <v>5</v>
      </c>
      <c r="C180" s="22" t="s">
        <v>20</v>
      </c>
      <c r="D180" s="5" t="s">
        <v>21</v>
      </c>
      <c r="E180" s="67" t="s">
        <v>43</v>
      </c>
      <c r="F180" s="68">
        <v>200</v>
      </c>
      <c r="G180" s="68">
        <v>5</v>
      </c>
      <c r="H180" s="68">
        <v>7</v>
      </c>
      <c r="I180" s="68">
        <v>28</v>
      </c>
      <c r="J180" s="68">
        <v>193.7</v>
      </c>
      <c r="K180" s="68" t="s">
        <v>71</v>
      </c>
      <c r="L180" s="68">
        <v>21.57</v>
      </c>
    </row>
    <row r="181" spans="1:12" ht="14.4" x14ac:dyDescent="0.3">
      <c r="A181" s="23"/>
      <c r="B181" s="15"/>
      <c r="C181" s="11"/>
      <c r="D181" s="7" t="s">
        <v>22</v>
      </c>
      <c r="E181" s="42" t="s">
        <v>40</v>
      </c>
      <c r="F181" s="43">
        <v>200</v>
      </c>
      <c r="G181" s="43">
        <v>0</v>
      </c>
      <c r="H181" s="43">
        <v>0</v>
      </c>
      <c r="I181" s="43">
        <v>24</v>
      </c>
      <c r="J181" s="43">
        <v>95</v>
      </c>
      <c r="K181" s="44" t="s">
        <v>128</v>
      </c>
      <c r="L181" s="43">
        <v>12.85</v>
      </c>
    </row>
    <row r="182" spans="1:12" ht="14.4" x14ac:dyDescent="0.3">
      <c r="A182" s="23"/>
      <c r="B182" s="15"/>
      <c r="C182" s="11"/>
      <c r="D182" s="7" t="s">
        <v>29</v>
      </c>
      <c r="E182" s="42" t="s">
        <v>97</v>
      </c>
      <c r="F182" s="43">
        <v>30</v>
      </c>
      <c r="G182" s="43">
        <v>2.4</v>
      </c>
      <c r="H182" s="43">
        <v>0.45</v>
      </c>
      <c r="I182" s="43">
        <v>15</v>
      </c>
      <c r="J182" s="43">
        <v>75</v>
      </c>
      <c r="K182" s="44" t="s">
        <v>128</v>
      </c>
      <c r="L182" s="43">
        <v>3.41</v>
      </c>
    </row>
    <row r="183" spans="1:12" ht="14.4" x14ac:dyDescent="0.3">
      <c r="A183" s="23"/>
      <c r="B183" s="15"/>
      <c r="C183" s="11"/>
      <c r="D183" s="7" t="s">
        <v>30</v>
      </c>
      <c r="E183" s="42" t="s">
        <v>77</v>
      </c>
      <c r="F183" s="43">
        <v>30</v>
      </c>
      <c r="G183" s="43">
        <v>2.4</v>
      </c>
      <c r="H183" s="43">
        <v>0.45</v>
      </c>
      <c r="I183" s="43">
        <v>13.5</v>
      </c>
      <c r="J183" s="43">
        <v>69</v>
      </c>
      <c r="K183" s="44" t="s">
        <v>128</v>
      </c>
      <c r="L183" s="43">
        <v>4.4400000000000004</v>
      </c>
    </row>
    <row r="184" spans="1:12" ht="14.4" x14ac:dyDescent="0.3">
      <c r="A184" s="23"/>
      <c r="B184" s="15"/>
      <c r="C184" s="11"/>
      <c r="D184" s="51" t="s">
        <v>127</v>
      </c>
      <c r="E184" s="54" t="s">
        <v>103</v>
      </c>
      <c r="F184" s="43">
        <v>30</v>
      </c>
      <c r="G184" s="43">
        <v>7</v>
      </c>
      <c r="H184" s="43">
        <v>9</v>
      </c>
      <c r="I184" s="43">
        <v>0</v>
      </c>
      <c r="J184" s="43">
        <v>107.5</v>
      </c>
      <c r="K184" s="44" t="s">
        <v>104</v>
      </c>
      <c r="L184" s="43">
        <v>23.28</v>
      </c>
    </row>
    <row r="185" spans="1:12" ht="14.4" x14ac:dyDescent="0.3">
      <c r="A185" s="23"/>
      <c r="B185" s="15"/>
      <c r="C185" s="11"/>
      <c r="D185" s="51" t="s">
        <v>126</v>
      </c>
      <c r="E185" s="42" t="s">
        <v>58</v>
      </c>
      <c r="F185" s="43">
        <v>10</v>
      </c>
      <c r="G185" s="43">
        <v>0.1</v>
      </c>
      <c r="H185" s="43">
        <v>8.1999999999999993</v>
      </c>
      <c r="I185" s="43">
        <v>0.1</v>
      </c>
      <c r="J185" s="43">
        <v>74.8</v>
      </c>
      <c r="K185" s="44" t="s">
        <v>59</v>
      </c>
      <c r="L185" s="43">
        <v>11.05</v>
      </c>
    </row>
    <row r="186" spans="1:12" ht="14.4" x14ac:dyDescent="0.3">
      <c r="A186" s="23"/>
      <c r="B186" s="15"/>
      <c r="C186" s="11"/>
      <c r="D186" s="6"/>
      <c r="E186" s="42"/>
      <c r="F186" s="43"/>
      <c r="G186" s="43"/>
      <c r="H186" s="43"/>
      <c r="I186" s="43"/>
      <c r="J186" s="43"/>
      <c r="K186" s="44"/>
      <c r="L186" s="43"/>
    </row>
    <row r="187" spans="1:12" ht="15.75" customHeight="1" x14ac:dyDescent="0.3">
      <c r="A187" s="24"/>
      <c r="B187" s="17"/>
      <c r="C187" s="8"/>
      <c r="D187" s="18" t="s">
        <v>31</v>
      </c>
      <c r="E187" s="9"/>
      <c r="F187" s="19">
        <f>SUM(F180:F186)</f>
        <v>500</v>
      </c>
      <c r="G187" s="19">
        <f t="shared" ref="G187:J187" si="52">SUM(G180:G186)</f>
        <v>16.900000000000002</v>
      </c>
      <c r="H187" s="19">
        <f t="shared" si="52"/>
        <v>25.099999999999998</v>
      </c>
      <c r="I187" s="19">
        <f t="shared" si="52"/>
        <v>80.599999999999994</v>
      </c>
      <c r="J187" s="19">
        <f t="shared" si="52"/>
        <v>615</v>
      </c>
      <c r="K187" s="25"/>
      <c r="L187" s="19">
        <f t="shared" ref="L187" si="53">SUM(L180:L186)</f>
        <v>76.599999999999994</v>
      </c>
    </row>
    <row r="188" spans="1:12" ht="14.4" x14ac:dyDescent="0.3">
      <c r="A188" s="26">
        <f>A180</f>
        <v>2</v>
      </c>
      <c r="B188" s="13">
        <f>B180</f>
        <v>5</v>
      </c>
      <c r="C188" s="10" t="s">
        <v>23</v>
      </c>
      <c r="D188" s="7" t="s">
        <v>25</v>
      </c>
      <c r="E188" s="54" t="s">
        <v>110</v>
      </c>
      <c r="F188" s="43">
        <v>250</v>
      </c>
      <c r="G188" s="43">
        <v>2</v>
      </c>
      <c r="H188" s="43">
        <v>2</v>
      </c>
      <c r="I188" s="43">
        <v>14</v>
      </c>
      <c r="J188" s="43">
        <v>96</v>
      </c>
      <c r="K188" s="44">
        <v>19</v>
      </c>
      <c r="L188" s="43">
        <v>35.06</v>
      </c>
    </row>
    <row r="189" spans="1:12" ht="14.4" x14ac:dyDescent="0.3">
      <c r="A189" s="23"/>
      <c r="B189" s="15"/>
      <c r="C189" s="11"/>
      <c r="D189" s="7" t="s">
        <v>26</v>
      </c>
      <c r="E189" s="54" t="s">
        <v>111</v>
      </c>
      <c r="F189" s="43">
        <v>100</v>
      </c>
      <c r="G189" s="43">
        <v>14</v>
      </c>
      <c r="H189" s="43">
        <v>12</v>
      </c>
      <c r="I189" s="43">
        <v>8</v>
      </c>
      <c r="J189" s="43">
        <v>197.3</v>
      </c>
      <c r="K189" s="55" t="s">
        <v>112</v>
      </c>
      <c r="L189" s="43">
        <v>85.72</v>
      </c>
    </row>
    <row r="190" spans="1:12" ht="14.4" x14ac:dyDescent="0.3">
      <c r="A190" s="23"/>
      <c r="B190" s="15"/>
      <c r="C190" s="11"/>
      <c r="D190" s="7" t="s">
        <v>27</v>
      </c>
      <c r="E190" s="54" t="s">
        <v>45</v>
      </c>
      <c r="F190" s="43">
        <v>150</v>
      </c>
      <c r="G190" s="43">
        <v>5</v>
      </c>
      <c r="H190" s="43">
        <v>6</v>
      </c>
      <c r="I190" s="43">
        <v>30</v>
      </c>
      <c r="J190" s="43">
        <v>196</v>
      </c>
      <c r="K190" s="55">
        <v>202</v>
      </c>
      <c r="L190" s="43">
        <v>9.1300000000000008</v>
      </c>
    </row>
    <row r="191" spans="1:12" ht="14.4" x14ac:dyDescent="0.3">
      <c r="A191" s="23"/>
      <c r="B191" s="15"/>
      <c r="C191" s="11"/>
      <c r="D191" s="7" t="s">
        <v>22</v>
      </c>
      <c r="E191" s="42" t="s">
        <v>44</v>
      </c>
      <c r="F191" s="43">
        <v>200</v>
      </c>
      <c r="G191" s="43">
        <v>0</v>
      </c>
      <c r="H191" s="43">
        <v>0</v>
      </c>
      <c r="I191" s="43">
        <v>12</v>
      </c>
      <c r="J191" s="43">
        <v>48</v>
      </c>
      <c r="K191" s="44">
        <v>942</v>
      </c>
      <c r="L191" s="43">
        <v>1.73</v>
      </c>
    </row>
    <row r="192" spans="1:12" ht="14.4" x14ac:dyDescent="0.3">
      <c r="A192" s="23"/>
      <c r="B192" s="15"/>
      <c r="C192" s="11"/>
      <c r="D192" s="7" t="s">
        <v>125</v>
      </c>
      <c r="E192" s="42" t="s">
        <v>55</v>
      </c>
      <c r="F192" s="43">
        <v>50</v>
      </c>
      <c r="G192" s="43">
        <v>1</v>
      </c>
      <c r="H192" s="43">
        <v>2</v>
      </c>
      <c r="I192" s="43">
        <v>3</v>
      </c>
      <c r="J192" s="43">
        <v>31</v>
      </c>
      <c r="K192" s="44">
        <v>228</v>
      </c>
      <c r="L192" s="43">
        <v>3.88</v>
      </c>
    </row>
    <row r="193" spans="1:12" ht="14.4" x14ac:dyDescent="0.3">
      <c r="A193" s="23"/>
      <c r="B193" s="15"/>
      <c r="C193" s="11"/>
      <c r="D193" s="7" t="s">
        <v>29</v>
      </c>
      <c r="E193" s="42" t="s">
        <v>97</v>
      </c>
      <c r="F193" s="43">
        <v>30</v>
      </c>
      <c r="G193" s="43">
        <v>2</v>
      </c>
      <c r="H193" s="43">
        <v>0</v>
      </c>
      <c r="I193" s="43">
        <v>15</v>
      </c>
      <c r="J193" s="43">
        <v>75</v>
      </c>
      <c r="K193" s="44" t="s">
        <v>128</v>
      </c>
      <c r="L193" s="43">
        <v>3.41</v>
      </c>
    </row>
    <row r="194" spans="1:12" ht="14.4" x14ac:dyDescent="0.3">
      <c r="A194" s="23"/>
      <c r="B194" s="15"/>
      <c r="C194" s="11"/>
      <c r="D194" s="7" t="s">
        <v>30</v>
      </c>
      <c r="E194" s="42" t="s">
        <v>77</v>
      </c>
      <c r="F194" s="43">
        <v>20</v>
      </c>
      <c r="G194" s="43">
        <v>2</v>
      </c>
      <c r="H194" s="43">
        <v>0</v>
      </c>
      <c r="I194" s="43">
        <v>9</v>
      </c>
      <c r="J194" s="43">
        <v>46</v>
      </c>
      <c r="K194" s="44" t="s">
        <v>128</v>
      </c>
      <c r="L194" s="43">
        <v>2.96</v>
      </c>
    </row>
    <row r="195" spans="1:12" ht="14.4" x14ac:dyDescent="0.3">
      <c r="A195" s="23"/>
      <c r="B195" s="15"/>
      <c r="C195" s="11"/>
      <c r="D195" s="76" t="s">
        <v>54</v>
      </c>
      <c r="E195" s="54" t="s">
        <v>113</v>
      </c>
      <c r="F195" s="43">
        <v>200</v>
      </c>
      <c r="G195" s="43">
        <v>0.39</v>
      </c>
      <c r="H195" s="43">
        <v>0.25</v>
      </c>
      <c r="I195" s="43">
        <v>20.7</v>
      </c>
      <c r="J195" s="43">
        <v>78</v>
      </c>
      <c r="K195" s="44" t="s">
        <v>128</v>
      </c>
      <c r="L195" s="43">
        <v>40</v>
      </c>
    </row>
    <row r="196" spans="1:12" ht="14.4" x14ac:dyDescent="0.3">
      <c r="A196" s="23"/>
      <c r="B196" s="15"/>
      <c r="C196" s="11"/>
      <c r="D196" s="77"/>
      <c r="E196" s="54"/>
      <c r="F196" s="43"/>
      <c r="G196" s="43"/>
      <c r="H196" s="43"/>
      <c r="I196" s="43"/>
      <c r="J196" s="43"/>
      <c r="K196" s="44"/>
      <c r="L196" s="43"/>
    </row>
    <row r="197" spans="1:12" ht="14.4" x14ac:dyDescent="0.3">
      <c r="A197" s="23"/>
      <c r="B197" s="15"/>
      <c r="C197" s="11"/>
      <c r="D197" s="6"/>
      <c r="E197" s="42"/>
      <c r="F197" s="43"/>
      <c r="G197" s="43"/>
      <c r="H197" s="43"/>
      <c r="I197" s="43"/>
      <c r="J197" s="43"/>
      <c r="K197" s="44"/>
      <c r="L197" s="43"/>
    </row>
    <row r="198" spans="1:12" ht="14.4" x14ac:dyDescent="0.3">
      <c r="A198" s="24"/>
      <c r="B198" s="17"/>
      <c r="C198" s="8"/>
      <c r="D198" s="18" t="s">
        <v>31</v>
      </c>
      <c r="E198" s="9"/>
      <c r="F198" s="19">
        <f>SUM(F188:F197)</f>
        <v>1000</v>
      </c>
      <c r="G198" s="19">
        <f t="shared" ref="G198:J198" si="54">SUM(G188:G197)</f>
        <v>26.39</v>
      </c>
      <c r="H198" s="19">
        <f t="shared" si="54"/>
        <v>22.25</v>
      </c>
      <c r="I198" s="19">
        <f t="shared" si="54"/>
        <v>111.7</v>
      </c>
      <c r="J198" s="19">
        <f t="shared" si="54"/>
        <v>767.3</v>
      </c>
      <c r="K198" s="25"/>
      <c r="L198" s="19">
        <f t="shared" ref="L198" si="55">SUM(L188:L197)</f>
        <v>181.89</v>
      </c>
    </row>
    <row r="199" spans="1:12" ht="15" thickBot="1" x14ac:dyDescent="0.3">
      <c r="A199" s="29">
        <f>A180</f>
        <v>2</v>
      </c>
      <c r="B199" s="30">
        <f>B180</f>
        <v>5</v>
      </c>
      <c r="C199" s="82" t="s">
        <v>4</v>
      </c>
      <c r="D199" s="83"/>
      <c r="E199" s="31"/>
      <c r="F199" s="32">
        <f>F187+F198</f>
        <v>1500</v>
      </c>
      <c r="G199" s="32">
        <f t="shared" ref="G199:L199" si="56">G187+G198</f>
        <v>43.290000000000006</v>
      </c>
      <c r="H199" s="32">
        <f t="shared" si="56"/>
        <v>47.349999999999994</v>
      </c>
      <c r="I199" s="32">
        <f t="shared" si="56"/>
        <v>192.3</v>
      </c>
      <c r="J199" s="32">
        <f t="shared" si="56"/>
        <v>1382.3</v>
      </c>
      <c r="K199" s="32"/>
      <c r="L199" s="32">
        <f t="shared" si="56"/>
        <v>258.49</v>
      </c>
    </row>
    <row r="200" spans="1:12" ht="13.8" thickBot="1" x14ac:dyDescent="0.3">
      <c r="A200" s="27"/>
      <c r="B200" s="28"/>
      <c r="C200" s="84" t="s">
        <v>5</v>
      </c>
      <c r="D200" s="84"/>
      <c r="E200" s="84"/>
      <c r="F200" s="34">
        <f>(F24+F45+F64+F82+F100+F119+F138+F160+F179+F199)/(IF(F24=0,0,1)+IF(F45=0,0,1)+IF(F64=0,0,1)+IF(F82=0,0,1)+IF(F100=0,0,1)+IF(F119=0,0,1)+IF(F138=0,0,1)+IF(F160=0,0,1)+IF(F179=0,0,1)+IF(F199=0,0,1))</f>
        <v>1394</v>
      </c>
      <c r="G200" s="34">
        <f>(G24+G45+G64+G82+G100+G119+G138+G160+G179+G199)/(IF(G24=0,0,1)+IF(G45=0,0,1)+IF(G64=0,0,1)+IF(G82=0,0,1)+IF(G100=0,0,1)+IF(G119=0,0,1)+IF(G138=0,0,1)+IF(G160=0,0,1)+IF(G179=0,0,1)+IF(G199=0,0,1))</f>
        <v>50.657000000000004</v>
      </c>
      <c r="H200" s="34">
        <f>(H24+H45+H64+H82+H100+H119+H138+H160+H179+H199)/(IF(H24=0,0,1)+IF(H45=0,0,1)+IF(H64=0,0,1)+IF(H82=0,0,1)+IF(H100=0,0,1)+IF(H119=0,0,1)+IF(H138=0,0,1)+IF(H160=0,0,1)+IF(H179=0,0,1)+IF(H199=0,0,1))</f>
        <v>44.875</v>
      </c>
      <c r="I200" s="34">
        <f>(I24+I45+I64+I82+I100+I119+I138+I160+I179+I199)/(IF(I24=0,0,1)+IF(I45=0,0,1)+IF(I64=0,0,1)+IF(I82=0,0,1)+IF(I100=0,0,1)+IF(I119=0,0,1)+IF(I138=0,0,1)+IF(I160=0,0,1)+IF(I179=0,0,1)+IF(I199=0,0,1))</f>
        <v>204.92500000000001</v>
      </c>
      <c r="J200" s="34">
        <f>(J24+J45+J64+J82+J100+J119+J138+J160+J179+J199)/(IF(J24=0,0,1)+IF(J45=0,0,1)+IF(J64=0,0,1)+IF(J82=0,0,1)+IF(J100=0,0,1)+IF(J119=0,0,1)+IF(J138=0,0,1)+IF(J160=0,0,1)+IF(J179=0,0,1)+IF(J199=0,0,1))</f>
        <v>1493.614</v>
      </c>
      <c r="K200" s="34"/>
      <c r="L200" s="34">
        <f>(L24+L45+L64+L82+L100+L119+L138+L160+L179+L199)/(IF(L24=0,0,1)+IF(L45=0,0,1)+IF(L64=0,0,1)+IF(L82=0,0,1)+IF(L100=0,0,1)+IF(L119=0,0,1)+IF(L138=0,0,1)+IF(L160=0,0,1)+IF(L179=0,0,1)+IF(L199=0,0,1))</f>
        <v>231</v>
      </c>
    </row>
  </sheetData>
  <mergeCells count="14">
    <mergeCell ref="C82:D82"/>
    <mergeCell ref="C100:D100"/>
    <mergeCell ref="C24:D24"/>
    <mergeCell ref="C200:E200"/>
    <mergeCell ref="C199:D199"/>
    <mergeCell ref="C119:D119"/>
    <mergeCell ref="C138:D138"/>
    <mergeCell ref="C160:D160"/>
    <mergeCell ref="C179:D179"/>
    <mergeCell ref="C1:E1"/>
    <mergeCell ref="H1:K1"/>
    <mergeCell ref="H2:K2"/>
    <mergeCell ref="C45:D45"/>
    <mergeCell ref="C64:D6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2024-09-09T08:45:04Z</cp:lastPrinted>
  <dcterms:created xsi:type="dcterms:W3CDTF">2022-05-16T14:23:56Z</dcterms:created>
  <dcterms:modified xsi:type="dcterms:W3CDTF">2026-01-23T10:00:41Z</dcterms:modified>
</cp:coreProperties>
</file>